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0fcc220ba2e77e8/S_/REPAS DSR/Menus/"/>
    </mc:Choice>
  </mc:AlternateContent>
  <xr:revisionPtr revIDLastSave="3" documentId="11_088176FE0CC623FFCDAC0095C6D4FF928A004EE0" xr6:coauthVersionLast="47" xr6:coauthVersionMax="47" xr10:uidLastSave="{FF2A8AA0-BB3C-40BB-9200-744E88645590}"/>
  <bookViews>
    <workbookView xWindow="-28920" yWindow="-1020" windowWidth="29040" windowHeight="15840" firstSheet="5" activeTab="5" xr2:uid="{00000000-000D-0000-FFFF-FFFF00000000}"/>
  </bookViews>
  <sheets>
    <sheet name="TRAD" sheetId="7" r:id="rId1"/>
    <sheet name="Régimes" sheetId="10" r:id="rId2"/>
    <sheet name="Hachés 1" sheetId="13" r:id="rId3"/>
    <sheet name="Hachés 2" sheetId="14" r:id="rId4"/>
    <sheet name="Mouliné" sheetId="9" r:id="rId5"/>
    <sheet name="Les Petits Plats d'Amandine" sheetId="15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2">'Hachés 1'!$A$1:$N$27</definedName>
    <definedName name="_xlnm.Print_Area" localSheetId="3">'Hachés 2'!$A$1:$N$27</definedName>
    <definedName name="_xlnm.Print_Area" localSheetId="5">'Les Petits Plats d''Amandine'!$A$1:$H$41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5" l="1"/>
  <c r="B8" i="15"/>
  <c r="C8" i="15"/>
  <c r="D8" i="15"/>
  <c r="E8" i="15"/>
  <c r="F8" i="15"/>
  <c r="G8" i="15"/>
  <c r="H8" i="15"/>
  <c r="B9" i="15"/>
  <c r="C9" i="15"/>
  <c r="D9" i="15"/>
  <c r="E9" i="15"/>
  <c r="F9" i="15"/>
  <c r="G9" i="15"/>
  <c r="H9" i="15"/>
  <c r="B10" i="15"/>
  <c r="C10" i="15"/>
  <c r="D10" i="15"/>
  <c r="E10" i="15"/>
  <c r="F10" i="15"/>
  <c r="G10" i="15"/>
  <c r="H10" i="15"/>
  <c r="B11" i="15"/>
  <c r="C11" i="15"/>
  <c r="D11" i="15"/>
  <c r="E11" i="15"/>
  <c r="F11" i="15"/>
  <c r="G11" i="15"/>
  <c r="H11" i="15"/>
  <c r="G29" i="15"/>
  <c r="B36" i="15"/>
  <c r="C36" i="15"/>
  <c r="D36" i="15"/>
  <c r="E36" i="15"/>
  <c r="F36" i="15"/>
  <c r="G36" i="15"/>
  <c r="H36" i="15"/>
  <c r="B37" i="15"/>
  <c r="C37" i="15"/>
  <c r="D37" i="15"/>
  <c r="E37" i="15"/>
  <c r="F37" i="15"/>
  <c r="G37" i="15"/>
  <c r="H37" i="15"/>
  <c r="B38" i="15"/>
  <c r="C38" i="15"/>
  <c r="D38" i="15"/>
  <c r="E38" i="15"/>
  <c r="F38" i="15"/>
  <c r="G38" i="15"/>
  <c r="H38" i="15"/>
  <c r="B39" i="15"/>
  <c r="C39" i="15"/>
  <c r="D39" i="15"/>
  <c r="E39" i="15"/>
  <c r="F39" i="15"/>
  <c r="G39" i="15"/>
  <c r="H39" i="15"/>
  <c r="O63" i="9"/>
  <c r="M63" i="9"/>
  <c r="K63" i="9"/>
  <c r="I63" i="9"/>
  <c r="G63" i="9"/>
  <c r="E63" i="9"/>
  <c r="C63" i="9"/>
  <c r="O62" i="9"/>
  <c r="M62" i="9"/>
  <c r="K62" i="9"/>
  <c r="I62" i="9"/>
  <c r="G62" i="9"/>
  <c r="E62" i="9"/>
  <c r="C62" i="9"/>
  <c r="O60" i="9"/>
  <c r="M60" i="9"/>
  <c r="K60" i="9"/>
  <c r="I60" i="9"/>
  <c r="G60" i="9"/>
  <c r="E60" i="9"/>
  <c r="C60" i="9"/>
  <c r="O59" i="9"/>
  <c r="M59" i="9"/>
  <c r="K59" i="9"/>
  <c r="I59" i="9"/>
  <c r="G59" i="9"/>
  <c r="E59" i="9"/>
  <c r="C59" i="9"/>
  <c r="O58" i="9"/>
  <c r="M58" i="9"/>
  <c r="K58" i="9"/>
  <c r="I58" i="9"/>
  <c r="G58" i="9"/>
  <c r="E58" i="9"/>
  <c r="C58" i="9"/>
  <c r="O57" i="9"/>
  <c r="M57" i="9"/>
  <c r="K57" i="9"/>
  <c r="I57" i="9"/>
  <c r="G57" i="9"/>
  <c r="E57" i="9"/>
  <c r="C57" i="9"/>
  <c r="O56" i="9"/>
  <c r="M56" i="9"/>
  <c r="K56" i="9"/>
  <c r="I56" i="9"/>
  <c r="G56" i="9"/>
  <c r="E56" i="9"/>
  <c r="C56" i="9"/>
  <c r="O54" i="9"/>
  <c r="M54" i="9"/>
  <c r="K54" i="9"/>
  <c r="I54" i="9"/>
  <c r="G54" i="9"/>
  <c r="E54" i="9"/>
  <c r="C54" i="9"/>
  <c r="O53" i="9"/>
  <c r="M53" i="9"/>
  <c r="K53" i="9"/>
  <c r="I53" i="9"/>
  <c r="G53" i="9"/>
  <c r="E53" i="9"/>
  <c r="C53" i="9"/>
  <c r="O52" i="9"/>
  <c r="M52" i="9"/>
  <c r="K52" i="9"/>
  <c r="I52" i="9"/>
  <c r="G52" i="9"/>
  <c r="E52" i="9"/>
  <c r="C52" i="9"/>
  <c r="O51" i="9"/>
  <c r="M51" i="9"/>
  <c r="K51" i="9"/>
  <c r="I51" i="9"/>
  <c r="G51" i="9"/>
  <c r="E51" i="9"/>
  <c r="C51" i="9"/>
  <c r="O50" i="9"/>
  <c r="M50" i="9"/>
  <c r="K50" i="9"/>
  <c r="I50" i="9"/>
  <c r="G50" i="9"/>
  <c r="E50" i="9"/>
  <c r="C50" i="9"/>
  <c r="O45" i="9"/>
  <c r="K45" i="9"/>
  <c r="M67" i="14"/>
  <c r="K67" i="14"/>
  <c r="I67" i="14"/>
  <c r="G67" i="14"/>
  <c r="E67" i="14"/>
  <c r="C67" i="14"/>
  <c r="A67" i="14"/>
  <c r="M66" i="14"/>
  <c r="K66" i="14"/>
  <c r="I66" i="14"/>
  <c r="G66" i="14"/>
  <c r="E66" i="14"/>
  <c r="C66" i="14"/>
  <c r="A66" i="14"/>
  <c r="M63" i="14"/>
  <c r="K63" i="14"/>
  <c r="I63" i="14"/>
  <c r="G63" i="14"/>
  <c r="E63" i="14"/>
  <c r="C63" i="14"/>
  <c r="A63" i="14"/>
  <c r="M62" i="14"/>
  <c r="K62" i="14"/>
  <c r="I62" i="14"/>
  <c r="G62" i="14"/>
  <c r="E62" i="14"/>
  <c r="C62" i="14"/>
  <c r="A62" i="14"/>
  <c r="M61" i="14"/>
  <c r="K61" i="14"/>
  <c r="I61" i="14"/>
  <c r="G61" i="14"/>
  <c r="E61" i="14"/>
  <c r="C61" i="14"/>
  <c r="A61" i="14"/>
  <c r="M60" i="14"/>
  <c r="K60" i="14"/>
  <c r="I60" i="14"/>
  <c r="G60" i="14"/>
  <c r="E60" i="14"/>
  <c r="C60" i="14"/>
  <c r="A60" i="14"/>
  <c r="M59" i="14"/>
  <c r="K59" i="14"/>
  <c r="I59" i="14"/>
  <c r="G59" i="14"/>
  <c r="E59" i="14"/>
  <c r="C59" i="14"/>
  <c r="A59" i="14"/>
  <c r="M56" i="14"/>
  <c r="K56" i="14"/>
  <c r="I56" i="14"/>
  <c r="G56" i="14"/>
  <c r="E56" i="14"/>
  <c r="C56" i="14"/>
  <c r="A56" i="14"/>
  <c r="M55" i="14"/>
  <c r="K55" i="14"/>
  <c r="I55" i="14"/>
  <c r="G55" i="14"/>
  <c r="E55" i="14"/>
  <c r="C55" i="14"/>
  <c r="A55" i="14"/>
  <c r="M54" i="14"/>
  <c r="K54" i="14"/>
  <c r="I54" i="14"/>
  <c r="G54" i="14"/>
  <c r="E54" i="14"/>
  <c r="C54" i="14"/>
  <c r="A54" i="14"/>
  <c r="M53" i="14"/>
  <c r="K53" i="14"/>
  <c r="I53" i="14"/>
  <c r="G53" i="14"/>
  <c r="E53" i="14"/>
  <c r="C53" i="14"/>
  <c r="A53" i="14"/>
  <c r="M52" i="14"/>
  <c r="K52" i="14"/>
  <c r="I52" i="14"/>
  <c r="G52" i="14"/>
  <c r="E52" i="14"/>
  <c r="C52" i="14"/>
  <c r="A52" i="14"/>
  <c r="M48" i="14"/>
  <c r="K48" i="14"/>
  <c r="I48" i="14"/>
  <c r="G48" i="14"/>
  <c r="E48" i="14"/>
  <c r="C48" i="14"/>
  <c r="A48" i="14"/>
  <c r="M47" i="14"/>
  <c r="K47" i="14"/>
  <c r="I47" i="14"/>
  <c r="G47" i="14"/>
  <c r="E47" i="14"/>
  <c r="C47" i="14"/>
  <c r="A47" i="14"/>
  <c r="M46" i="14"/>
  <c r="K46" i="14"/>
  <c r="I46" i="14"/>
  <c r="G46" i="14"/>
  <c r="E46" i="14"/>
  <c r="C46" i="14"/>
  <c r="A46" i="14"/>
  <c r="M45" i="14"/>
  <c r="K45" i="14"/>
  <c r="I45" i="14"/>
  <c r="G45" i="14"/>
  <c r="E45" i="14"/>
  <c r="C45" i="14"/>
  <c r="A45" i="14"/>
  <c r="M44" i="14"/>
  <c r="K44" i="14"/>
  <c r="I44" i="14"/>
  <c r="G44" i="14"/>
  <c r="E44" i="14"/>
  <c r="C44" i="14"/>
  <c r="A44" i="14"/>
  <c r="M41" i="14"/>
  <c r="K41" i="14"/>
  <c r="I41" i="14"/>
  <c r="G41" i="14"/>
  <c r="E41" i="14"/>
  <c r="C41" i="14"/>
  <c r="A41" i="14"/>
  <c r="M40" i="14"/>
  <c r="K40" i="14"/>
  <c r="I40" i="14"/>
  <c r="G40" i="14"/>
  <c r="E40" i="14"/>
  <c r="C40" i="14"/>
  <c r="A40" i="14"/>
  <c r="M39" i="14"/>
  <c r="K39" i="14"/>
  <c r="I39" i="14"/>
  <c r="G39" i="14"/>
  <c r="E39" i="14"/>
  <c r="C39" i="14"/>
  <c r="A39" i="14"/>
  <c r="M38" i="14"/>
  <c r="K38" i="14"/>
  <c r="I38" i="14"/>
  <c r="G38" i="14"/>
  <c r="E38" i="14"/>
  <c r="C38" i="14"/>
  <c r="A38" i="14"/>
  <c r="M37" i="14"/>
  <c r="K37" i="14"/>
  <c r="I37" i="14"/>
  <c r="G37" i="14"/>
  <c r="E37" i="14"/>
  <c r="C37" i="14"/>
  <c r="A37" i="14"/>
  <c r="M33" i="14"/>
  <c r="K33" i="14"/>
  <c r="I33" i="14"/>
  <c r="G33" i="14"/>
  <c r="E33" i="14"/>
  <c r="C33" i="14"/>
  <c r="A33" i="14"/>
  <c r="M32" i="14"/>
  <c r="K32" i="14"/>
  <c r="I32" i="14"/>
  <c r="G32" i="14"/>
  <c r="E32" i="14"/>
  <c r="C32" i="14"/>
  <c r="A32" i="14"/>
  <c r="M31" i="14"/>
  <c r="K31" i="14"/>
  <c r="I31" i="14"/>
  <c r="G31" i="14"/>
  <c r="E31" i="14"/>
  <c r="C31" i="14"/>
  <c r="A31" i="14"/>
  <c r="M30" i="14"/>
  <c r="K30" i="14"/>
  <c r="I30" i="14"/>
  <c r="G30" i="14"/>
  <c r="E30" i="14"/>
  <c r="C30" i="14"/>
  <c r="A30" i="14"/>
  <c r="M29" i="14"/>
  <c r="K29" i="14"/>
  <c r="I29" i="14"/>
  <c r="G29" i="14"/>
  <c r="E29" i="14"/>
  <c r="C29" i="14"/>
  <c r="A29" i="14"/>
  <c r="M26" i="14"/>
  <c r="K26" i="14"/>
  <c r="I26" i="14"/>
  <c r="G26" i="14"/>
  <c r="E26" i="14"/>
  <c r="C26" i="14"/>
  <c r="A26" i="14"/>
  <c r="M25" i="14"/>
  <c r="K25" i="14"/>
  <c r="I25" i="14"/>
  <c r="G25" i="14"/>
  <c r="E25" i="14"/>
  <c r="C25" i="14"/>
  <c r="A25" i="14"/>
  <c r="M24" i="14"/>
  <c r="K24" i="14"/>
  <c r="I24" i="14"/>
  <c r="G24" i="14"/>
  <c r="E24" i="14"/>
  <c r="C24" i="14"/>
  <c r="A24" i="14"/>
  <c r="M23" i="14"/>
  <c r="K23" i="14"/>
  <c r="I23" i="14"/>
  <c r="G23" i="14"/>
  <c r="E23" i="14"/>
  <c r="C23" i="14"/>
  <c r="A23" i="14"/>
  <c r="M22" i="14"/>
  <c r="K22" i="14"/>
  <c r="I22" i="14"/>
  <c r="G22" i="14"/>
  <c r="E22" i="14"/>
  <c r="C22" i="14"/>
  <c r="A22" i="14"/>
  <c r="M18" i="14"/>
  <c r="K18" i="14"/>
  <c r="I18" i="14"/>
  <c r="G18" i="14"/>
  <c r="E18" i="14"/>
  <c r="C18" i="14"/>
  <c r="A18" i="14"/>
  <c r="M17" i="14"/>
  <c r="K17" i="14"/>
  <c r="I17" i="14"/>
  <c r="G17" i="14"/>
  <c r="E17" i="14"/>
  <c r="C17" i="14"/>
  <c r="A17" i="14"/>
  <c r="M16" i="14"/>
  <c r="K16" i="14"/>
  <c r="I16" i="14"/>
  <c r="G16" i="14"/>
  <c r="E16" i="14"/>
  <c r="C16" i="14"/>
  <c r="A16" i="14"/>
  <c r="M15" i="14"/>
  <c r="K15" i="14"/>
  <c r="I15" i="14"/>
  <c r="G15" i="14"/>
  <c r="E15" i="14"/>
  <c r="C15" i="14"/>
  <c r="A15" i="14"/>
  <c r="M14" i="14"/>
  <c r="K14" i="14"/>
  <c r="I14" i="14"/>
  <c r="G14" i="14"/>
  <c r="E14" i="14"/>
  <c r="C14" i="14"/>
  <c r="A14" i="14"/>
  <c r="M11" i="14"/>
  <c r="K11" i="14"/>
  <c r="I11" i="14"/>
  <c r="G11" i="14"/>
  <c r="E11" i="14"/>
  <c r="C11" i="14"/>
  <c r="A11" i="14"/>
  <c r="M10" i="14"/>
  <c r="K10" i="14"/>
  <c r="I10" i="14"/>
  <c r="G10" i="14"/>
  <c r="E10" i="14"/>
  <c r="C10" i="14"/>
  <c r="A10" i="14"/>
  <c r="M9" i="14"/>
  <c r="K9" i="14"/>
  <c r="I9" i="14"/>
  <c r="G9" i="14"/>
  <c r="E9" i="14"/>
  <c r="C9" i="14"/>
  <c r="A9" i="14"/>
  <c r="M8" i="14"/>
  <c r="K8" i="14"/>
  <c r="I8" i="14"/>
  <c r="G8" i="14"/>
  <c r="E8" i="14"/>
  <c r="C8" i="14"/>
  <c r="A8" i="14"/>
  <c r="M7" i="14"/>
  <c r="K7" i="14"/>
  <c r="I7" i="14"/>
  <c r="G7" i="14"/>
  <c r="E7" i="14"/>
  <c r="C7" i="14"/>
  <c r="A7" i="14"/>
  <c r="G1" i="14"/>
  <c r="E1" i="14"/>
  <c r="O97" i="10"/>
  <c r="M97" i="10"/>
  <c r="K97" i="10"/>
  <c r="I97" i="10"/>
  <c r="G97" i="10"/>
  <c r="E97" i="10"/>
  <c r="C97" i="10"/>
  <c r="O95" i="10"/>
  <c r="M95" i="10"/>
  <c r="K95" i="10"/>
  <c r="I95" i="10"/>
  <c r="G95" i="10"/>
  <c r="E95" i="10"/>
  <c r="C95" i="10"/>
  <c r="O94" i="10"/>
  <c r="M94" i="10"/>
  <c r="K94" i="10"/>
  <c r="I94" i="10"/>
  <c r="G94" i="10"/>
  <c r="E94" i="10"/>
  <c r="C94" i="10"/>
  <c r="O93" i="10"/>
  <c r="M93" i="10"/>
  <c r="K93" i="10"/>
  <c r="I93" i="10"/>
  <c r="G93" i="10"/>
  <c r="E93" i="10"/>
  <c r="C93" i="10"/>
  <c r="O92" i="10"/>
  <c r="M92" i="10"/>
  <c r="K92" i="10"/>
  <c r="I92" i="10"/>
  <c r="G92" i="10"/>
  <c r="E92" i="10"/>
  <c r="C92" i="10"/>
  <c r="O91" i="10"/>
  <c r="M91" i="10"/>
  <c r="K91" i="10"/>
  <c r="I91" i="10"/>
  <c r="G91" i="10"/>
  <c r="E91" i="10"/>
  <c r="C91" i="10"/>
  <c r="O89" i="10"/>
  <c r="M89" i="10"/>
  <c r="K89" i="10"/>
  <c r="I89" i="10"/>
  <c r="G89" i="10"/>
  <c r="E89" i="10"/>
  <c r="C89" i="10"/>
  <c r="O88" i="10"/>
  <c r="M88" i="10"/>
  <c r="K88" i="10"/>
  <c r="I88" i="10"/>
  <c r="G88" i="10"/>
  <c r="E88" i="10"/>
  <c r="C88" i="10"/>
  <c r="O87" i="10"/>
  <c r="M87" i="10"/>
  <c r="K87" i="10"/>
  <c r="I87" i="10"/>
  <c r="G87" i="10"/>
  <c r="E87" i="10"/>
  <c r="C87" i="10"/>
  <c r="O86" i="10"/>
  <c r="M86" i="10"/>
  <c r="K86" i="10"/>
  <c r="I86" i="10"/>
  <c r="G86" i="10"/>
  <c r="E86" i="10"/>
  <c r="C86" i="10"/>
  <c r="O85" i="10"/>
  <c r="M85" i="10"/>
  <c r="K85" i="10"/>
  <c r="I85" i="10"/>
  <c r="G85" i="10"/>
  <c r="E85" i="10"/>
  <c r="C85" i="10"/>
  <c r="O82" i="10"/>
  <c r="M82" i="10"/>
  <c r="K82" i="10"/>
  <c r="I82" i="10"/>
  <c r="G82" i="10"/>
  <c r="E82" i="10"/>
  <c r="C82" i="10"/>
  <c r="O80" i="10"/>
  <c r="M80" i="10"/>
  <c r="K80" i="10"/>
  <c r="I80" i="10"/>
  <c r="G80" i="10"/>
  <c r="E80" i="10"/>
  <c r="C80" i="10"/>
  <c r="O79" i="10"/>
  <c r="M79" i="10"/>
  <c r="K79" i="10"/>
  <c r="I79" i="10"/>
  <c r="G79" i="10"/>
  <c r="E79" i="10"/>
  <c r="C79" i="10"/>
  <c r="O78" i="10"/>
  <c r="M78" i="10"/>
  <c r="K78" i="10"/>
  <c r="I78" i="10"/>
  <c r="G78" i="10"/>
  <c r="E78" i="10"/>
  <c r="C78" i="10"/>
  <c r="O77" i="10"/>
  <c r="M77" i="10"/>
  <c r="K77" i="10"/>
  <c r="I77" i="10"/>
  <c r="G77" i="10"/>
  <c r="E77" i="10"/>
  <c r="C77" i="10"/>
  <c r="O76" i="10"/>
  <c r="M76" i="10"/>
  <c r="K76" i="10"/>
  <c r="I76" i="10"/>
  <c r="G76" i="10"/>
  <c r="E76" i="10"/>
  <c r="C76" i="10"/>
  <c r="O74" i="10"/>
  <c r="M74" i="10"/>
  <c r="K74" i="10"/>
  <c r="I74" i="10"/>
  <c r="G74" i="10"/>
  <c r="E74" i="10"/>
  <c r="C74" i="10"/>
  <c r="O73" i="10"/>
  <c r="M73" i="10"/>
  <c r="K73" i="10"/>
  <c r="I73" i="10"/>
  <c r="G73" i="10"/>
  <c r="E73" i="10"/>
  <c r="C73" i="10"/>
  <c r="O72" i="10"/>
  <c r="M72" i="10"/>
  <c r="K72" i="10"/>
  <c r="I72" i="10"/>
  <c r="G72" i="10"/>
  <c r="E72" i="10"/>
  <c r="C72" i="10"/>
  <c r="O71" i="10"/>
  <c r="M71" i="10"/>
  <c r="K71" i="10"/>
  <c r="I71" i="10"/>
  <c r="G71" i="10"/>
  <c r="E71" i="10"/>
  <c r="C71" i="10"/>
  <c r="O70" i="10"/>
  <c r="M70" i="10"/>
  <c r="K70" i="10"/>
  <c r="I70" i="10"/>
  <c r="G70" i="10"/>
  <c r="E70" i="10"/>
  <c r="C70" i="10"/>
  <c r="O67" i="10"/>
  <c r="M67" i="10"/>
  <c r="K67" i="10"/>
  <c r="I67" i="10"/>
  <c r="G67" i="10"/>
  <c r="E67" i="10"/>
  <c r="C67" i="10"/>
  <c r="O65" i="10"/>
  <c r="M65" i="10"/>
  <c r="K65" i="10"/>
  <c r="I65" i="10"/>
  <c r="G65" i="10"/>
  <c r="E65" i="10"/>
  <c r="C65" i="10"/>
  <c r="O64" i="10"/>
  <c r="M64" i="10"/>
  <c r="K64" i="10"/>
  <c r="I64" i="10"/>
  <c r="G64" i="10"/>
  <c r="E64" i="10"/>
  <c r="C64" i="10"/>
  <c r="O63" i="10"/>
  <c r="M63" i="10"/>
  <c r="K63" i="10"/>
  <c r="I63" i="10"/>
  <c r="G63" i="10"/>
  <c r="E63" i="10"/>
  <c r="C63" i="10"/>
  <c r="O62" i="10"/>
  <c r="M62" i="10"/>
  <c r="K62" i="10"/>
  <c r="I62" i="10"/>
  <c r="G62" i="10"/>
  <c r="E62" i="10"/>
  <c r="C62" i="10"/>
  <c r="O61" i="10"/>
  <c r="M61" i="10"/>
  <c r="K61" i="10"/>
  <c r="I61" i="10"/>
  <c r="G61" i="10"/>
  <c r="E61" i="10"/>
  <c r="C61" i="10"/>
  <c r="O59" i="10"/>
  <c r="M59" i="10"/>
  <c r="K59" i="10"/>
  <c r="I59" i="10"/>
  <c r="G59" i="10"/>
  <c r="E59" i="10"/>
  <c r="C59" i="10"/>
  <c r="O58" i="10"/>
  <c r="M58" i="10"/>
  <c r="K58" i="10"/>
  <c r="I58" i="10"/>
  <c r="G58" i="10"/>
  <c r="E58" i="10"/>
  <c r="C58" i="10"/>
  <c r="O57" i="10"/>
  <c r="M57" i="10"/>
  <c r="K57" i="10"/>
  <c r="I57" i="10"/>
  <c r="G57" i="10"/>
  <c r="E57" i="10"/>
  <c r="C57" i="10"/>
  <c r="O56" i="10"/>
  <c r="M56" i="10"/>
  <c r="K56" i="10"/>
  <c r="I56" i="10"/>
  <c r="G56" i="10"/>
  <c r="E56" i="10"/>
  <c r="C56" i="10"/>
  <c r="O55" i="10"/>
  <c r="M55" i="10"/>
  <c r="K55" i="10"/>
  <c r="I55" i="10"/>
  <c r="G55" i="10"/>
  <c r="E55" i="10"/>
  <c r="C55" i="10"/>
  <c r="O50" i="10"/>
  <c r="K50" i="10"/>
  <c r="O91" i="7"/>
  <c r="M91" i="7"/>
  <c r="K91" i="7"/>
  <c r="I91" i="7"/>
  <c r="G91" i="7"/>
  <c r="E91" i="7"/>
  <c r="C91" i="7"/>
  <c r="O90" i="7"/>
  <c r="M90" i="7"/>
  <c r="K90" i="7"/>
  <c r="I90" i="7"/>
  <c r="G90" i="7"/>
  <c r="E90" i="7"/>
  <c r="C90" i="7"/>
  <c r="O89" i="7"/>
  <c r="M89" i="7"/>
  <c r="K89" i="7"/>
  <c r="I89" i="7"/>
  <c r="G89" i="7"/>
  <c r="E89" i="7"/>
  <c r="C89" i="7"/>
  <c r="O88" i="7"/>
  <c r="M88" i="7"/>
  <c r="K88" i="7"/>
  <c r="I88" i="7"/>
  <c r="G88" i="7"/>
  <c r="E88" i="7"/>
  <c r="C88" i="7"/>
  <c r="O86" i="7"/>
  <c r="M86" i="7"/>
  <c r="K86" i="7"/>
  <c r="I86" i="7"/>
  <c r="G86" i="7"/>
  <c r="E86" i="7"/>
  <c r="C86" i="7"/>
  <c r="O85" i="7"/>
  <c r="M85" i="7"/>
  <c r="K85" i="7"/>
  <c r="I85" i="7"/>
  <c r="G85" i="7"/>
  <c r="E85" i="7"/>
  <c r="C85" i="7"/>
  <c r="O84" i="7"/>
  <c r="M84" i="7"/>
  <c r="K84" i="7"/>
  <c r="I84" i="7"/>
  <c r="G84" i="7"/>
  <c r="E84" i="7"/>
  <c r="C84" i="7"/>
  <c r="O83" i="7"/>
  <c r="M83" i="7"/>
  <c r="K83" i="7"/>
  <c r="I83" i="7"/>
  <c r="G83" i="7"/>
  <c r="E83" i="7"/>
  <c r="C83" i="7"/>
  <c r="O81" i="7"/>
  <c r="M81" i="7"/>
  <c r="K81" i="7"/>
  <c r="I81" i="7"/>
  <c r="G81" i="7"/>
  <c r="E81" i="7"/>
  <c r="C81" i="7"/>
  <c r="O80" i="7"/>
  <c r="M80" i="7"/>
  <c r="K80" i="7"/>
  <c r="I80" i="7"/>
  <c r="G80" i="7"/>
  <c r="E80" i="7"/>
  <c r="C80" i="7"/>
  <c r="O79" i="7"/>
  <c r="M79" i="7"/>
  <c r="K79" i="7"/>
  <c r="I79" i="7"/>
  <c r="G79" i="7"/>
  <c r="E79" i="7"/>
  <c r="C79" i="7"/>
  <c r="O78" i="7"/>
  <c r="M78" i="7"/>
  <c r="K78" i="7"/>
  <c r="I78" i="7"/>
  <c r="G78" i="7"/>
  <c r="E78" i="7"/>
  <c r="C78" i="7"/>
  <c r="O76" i="7"/>
  <c r="M76" i="7"/>
  <c r="K76" i="7"/>
  <c r="I76" i="7"/>
  <c r="G76" i="7"/>
  <c r="E76" i="7"/>
  <c r="C76" i="7"/>
  <c r="O75" i="7"/>
  <c r="M75" i="7"/>
  <c r="K75" i="7"/>
  <c r="I75" i="7"/>
  <c r="G75" i="7"/>
  <c r="E75" i="7"/>
  <c r="C75" i="7"/>
  <c r="O74" i="7"/>
  <c r="M74" i="7"/>
  <c r="K74" i="7"/>
  <c r="I74" i="7"/>
  <c r="G74" i="7"/>
  <c r="E74" i="7"/>
  <c r="C74" i="7"/>
  <c r="O73" i="7"/>
  <c r="M73" i="7"/>
  <c r="K73" i="7"/>
  <c r="I73" i="7"/>
  <c r="G73" i="7"/>
  <c r="E73" i="7"/>
  <c r="C73" i="7"/>
  <c r="O71" i="7"/>
  <c r="M71" i="7"/>
  <c r="K71" i="7"/>
  <c r="I71" i="7"/>
  <c r="G71" i="7"/>
  <c r="E71" i="7"/>
  <c r="C71" i="7"/>
  <c r="O70" i="7"/>
  <c r="M70" i="7"/>
  <c r="K70" i="7"/>
  <c r="I70" i="7"/>
  <c r="G70" i="7"/>
  <c r="E70" i="7"/>
  <c r="C70" i="7"/>
  <c r="O69" i="7"/>
  <c r="M69" i="7"/>
  <c r="K69" i="7"/>
  <c r="I69" i="7"/>
  <c r="G69" i="7"/>
  <c r="E69" i="7"/>
  <c r="C69" i="7"/>
  <c r="O68" i="7"/>
  <c r="M68" i="7"/>
  <c r="K68" i="7"/>
  <c r="I68" i="7"/>
  <c r="G68" i="7"/>
  <c r="E68" i="7"/>
  <c r="C68" i="7"/>
  <c r="O66" i="7"/>
  <c r="M66" i="7"/>
  <c r="K66" i="7"/>
  <c r="I66" i="7"/>
  <c r="G66" i="7"/>
  <c r="E66" i="7"/>
  <c r="C66" i="7"/>
  <c r="O64" i="7"/>
  <c r="M64" i="7"/>
  <c r="K64" i="7"/>
  <c r="I64" i="7"/>
  <c r="G64" i="7"/>
  <c r="E64" i="7"/>
  <c r="C64" i="7"/>
  <c r="O63" i="7"/>
  <c r="M63" i="7"/>
  <c r="K63" i="7"/>
  <c r="I63" i="7"/>
  <c r="G63" i="7"/>
  <c r="E63" i="7"/>
  <c r="C63" i="7"/>
  <c r="O62" i="7"/>
  <c r="M62" i="7"/>
  <c r="K62" i="7"/>
  <c r="I62" i="7"/>
  <c r="G62" i="7"/>
  <c r="E62" i="7"/>
  <c r="C62" i="7"/>
  <c r="O61" i="7"/>
  <c r="M61" i="7"/>
  <c r="K61" i="7"/>
  <c r="I61" i="7"/>
  <c r="G61" i="7"/>
  <c r="E61" i="7"/>
  <c r="C61" i="7"/>
  <c r="O60" i="7"/>
  <c r="M60" i="7"/>
  <c r="K60" i="7"/>
  <c r="I60" i="7"/>
  <c r="G60" i="7"/>
  <c r="E60" i="7"/>
  <c r="C60" i="7"/>
  <c r="O58" i="7"/>
  <c r="M58" i="7"/>
  <c r="K58" i="7"/>
  <c r="I58" i="7"/>
  <c r="G58" i="7"/>
  <c r="E58" i="7"/>
  <c r="C58" i="7"/>
  <c r="O57" i="7"/>
  <c r="M57" i="7"/>
  <c r="K57" i="7"/>
  <c r="I57" i="7"/>
  <c r="G57" i="7"/>
  <c r="E57" i="7"/>
  <c r="C57" i="7"/>
  <c r="O56" i="7"/>
  <c r="M56" i="7"/>
  <c r="K56" i="7"/>
  <c r="I56" i="7"/>
  <c r="G56" i="7"/>
  <c r="E56" i="7"/>
  <c r="C56" i="7"/>
  <c r="O55" i="7"/>
  <c r="M55" i="7"/>
  <c r="K55" i="7"/>
  <c r="I55" i="7"/>
  <c r="G55" i="7"/>
  <c r="E55" i="7"/>
  <c r="C55" i="7"/>
  <c r="O54" i="7"/>
  <c r="M54" i="7"/>
  <c r="K54" i="7"/>
  <c r="I54" i="7"/>
  <c r="G54" i="7"/>
  <c r="E54" i="7"/>
  <c r="C54" i="7"/>
  <c r="I48" i="7"/>
  <c r="G48" i="7"/>
  <c r="O18" i="9"/>
  <c r="M18" i="9"/>
  <c r="K18" i="9"/>
  <c r="I18" i="9"/>
  <c r="G18" i="9"/>
  <c r="E18" i="9"/>
  <c r="C18" i="9"/>
  <c r="O16" i="9"/>
  <c r="M16" i="9"/>
  <c r="K16" i="9"/>
  <c r="I16" i="9"/>
  <c r="G16" i="9"/>
  <c r="E16" i="9"/>
  <c r="C16" i="9"/>
  <c r="O15" i="9"/>
  <c r="M15" i="9"/>
  <c r="K15" i="9"/>
  <c r="I15" i="9"/>
  <c r="G15" i="9"/>
  <c r="E15" i="9"/>
  <c r="C15" i="9"/>
  <c r="O14" i="9"/>
  <c r="M14" i="9"/>
  <c r="K14" i="9"/>
  <c r="I14" i="9"/>
  <c r="G14" i="9"/>
  <c r="E14" i="9"/>
  <c r="C14" i="9"/>
  <c r="O13" i="9"/>
  <c r="M13" i="9"/>
  <c r="K13" i="9"/>
  <c r="I13" i="9"/>
  <c r="G13" i="9"/>
  <c r="E13" i="9"/>
  <c r="C13" i="9"/>
  <c r="O12" i="9"/>
  <c r="M12" i="9"/>
  <c r="K12" i="9"/>
  <c r="I12" i="9"/>
  <c r="G12" i="9"/>
  <c r="E12" i="9"/>
  <c r="C12" i="9"/>
  <c r="O10" i="9"/>
  <c r="M10" i="9"/>
  <c r="K10" i="9"/>
  <c r="I10" i="9"/>
  <c r="G10" i="9"/>
  <c r="E10" i="9"/>
  <c r="C10" i="9"/>
  <c r="O9" i="9"/>
  <c r="M9" i="9"/>
  <c r="K9" i="9"/>
  <c r="I9" i="9"/>
  <c r="G9" i="9"/>
  <c r="E9" i="9"/>
  <c r="C9" i="9"/>
  <c r="O8" i="9"/>
  <c r="M8" i="9"/>
  <c r="K8" i="9"/>
  <c r="I8" i="9"/>
  <c r="G8" i="9"/>
  <c r="E8" i="9"/>
  <c r="C8" i="9"/>
  <c r="O7" i="9"/>
  <c r="M7" i="9"/>
  <c r="K7" i="9"/>
  <c r="I7" i="9"/>
  <c r="G7" i="9"/>
  <c r="E7" i="9"/>
  <c r="C7" i="9"/>
  <c r="O6" i="9"/>
  <c r="M6" i="9"/>
  <c r="K6" i="9"/>
  <c r="I6" i="9"/>
  <c r="G6" i="9"/>
  <c r="E6" i="9"/>
  <c r="C6" i="9"/>
  <c r="O1" i="9"/>
  <c r="K1" i="9"/>
  <c r="M67" i="13"/>
  <c r="K67" i="13"/>
  <c r="I67" i="13"/>
  <c r="G67" i="13"/>
  <c r="E67" i="13"/>
  <c r="C67" i="13"/>
  <c r="A67" i="13"/>
  <c r="M66" i="13"/>
  <c r="K66" i="13"/>
  <c r="I66" i="13"/>
  <c r="G66" i="13"/>
  <c r="E66" i="13"/>
  <c r="C66" i="13"/>
  <c r="A66" i="13"/>
  <c r="M63" i="13"/>
  <c r="K63" i="13"/>
  <c r="I63" i="13"/>
  <c r="G63" i="13"/>
  <c r="E63" i="13"/>
  <c r="C63" i="13"/>
  <c r="A63" i="13"/>
  <c r="M62" i="13"/>
  <c r="K62" i="13"/>
  <c r="I62" i="13"/>
  <c r="G62" i="13"/>
  <c r="E62" i="13"/>
  <c r="C62" i="13"/>
  <c r="A62" i="13"/>
  <c r="M61" i="13"/>
  <c r="K61" i="13"/>
  <c r="I61" i="13"/>
  <c r="G61" i="13"/>
  <c r="E61" i="13"/>
  <c r="C61" i="13"/>
  <c r="A61" i="13"/>
  <c r="M60" i="13"/>
  <c r="K60" i="13"/>
  <c r="I60" i="13"/>
  <c r="G60" i="13"/>
  <c r="E60" i="13"/>
  <c r="C60" i="13"/>
  <c r="A60" i="13"/>
  <c r="M59" i="13"/>
  <c r="K59" i="13"/>
  <c r="I59" i="13"/>
  <c r="G59" i="13"/>
  <c r="E59" i="13"/>
  <c r="C59" i="13"/>
  <c r="A59" i="13"/>
  <c r="M56" i="13"/>
  <c r="K56" i="13"/>
  <c r="I56" i="13"/>
  <c r="G56" i="13"/>
  <c r="E56" i="13"/>
  <c r="C56" i="13"/>
  <c r="A56" i="13"/>
  <c r="M55" i="13"/>
  <c r="K55" i="13"/>
  <c r="I55" i="13"/>
  <c r="G55" i="13"/>
  <c r="E55" i="13"/>
  <c r="C55" i="13"/>
  <c r="A55" i="13"/>
  <c r="M54" i="13"/>
  <c r="K54" i="13"/>
  <c r="I54" i="13"/>
  <c r="G54" i="13"/>
  <c r="E54" i="13"/>
  <c r="C54" i="13"/>
  <c r="A54" i="13"/>
  <c r="M53" i="13"/>
  <c r="K53" i="13"/>
  <c r="I53" i="13"/>
  <c r="G53" i="13"/>
  <c r="E53" i="13"/>
  <c r="C53" i="13"/>
  <c r="A53" i="13"/>
  <c r="M52" i="13"/>
  <c r="K52" i="13"/>
  <c r="I52" i="13"/>
  <c r="G52" i="13"/>
  <c r="E52" i="13"/>
  <c r="C52" i="13"/>
  <c r="A52" i="13"/>
  <c r="M48" i="13"/>
  <c r="K48" i="13"/>
  <c r="I48" i="13"/>
  <c r="G48" i="13"/>
  <c r="E48" i="13"/>
  <c r="C48" i="13"/>
  <c r="A48" i="13"/>
  <c r="M47" i="13"/>
  <c r="K47" i="13"/>
  <c r="I47" i="13"/>
  <c r="G47" i="13"/>
  <c r="E47" i="13"/>
  <c r="C47" i="13"/>
  <c r="A47" i="13"/>
  <c r="M46" i="13"/>
  <c r="K46" i="13"/>
  <c r="I46" i="13"/>
  <c r="G46" i="13"/>
  <c r="E46" i="13"/>
  <c r="C46" i="13"/>
  <c r="A46" i="13"/>
  <c r="M45" i="13"/>
  <c r="K45" i="13"/>
  <c r="I45" i="13"/>
  <c r="G45" i="13"/>
  <c r="E45" i="13"/>
  <c r="C45" i="13"/>
  <c r="A45" i="13"/>
  <c r="M44" i="13"/>
  <c r="K44" i="13"/>
  <c r="I44" i="13"/>
  <c r="G44" i="13"/>
  <c r="E44" i="13"/>
  <c r="C44" i="13"/>
  <c r="A44" i="13"/>
  <c r="M41" i="13"/>
  <c r="K41" i="13"/>
  <c r="I41" i="13"/>
  <c r="G41" i="13"/>
  <c r="E41" i="13"/>
  <c r="C41" i="13"/>
  <c r="A41" i="13"/>
  <c r="M40" i="13"/>
  <c r="K40" i="13"/>
  <c r="I40" i="13"/>
  <c r="G40" i="13"/>
  <c r="E40" i="13"/>
  <c r="C40" i="13"/>
  <c r="A40" i="13"/>
  <c r="M39" i="13"/>
  <c r="K39" i="13"/>
  <c r="I39" i="13"/>
  <c r="G39" i="13"/>
  <c r="E39" i="13"/>
  <c r="C39" i="13"/>
  <c r="A39" i="13"/>
  <c r="M38" i="13"/>
  <c r="K38" i="13"/>
  <c r="I38" i="13"/>
  <c r="G38" i="13"/>
  <c r="E38" i="13"/>
  <c r="C38" i="13"/>
  <c r="A38" i="13"/>
  <c r="M37" i="13"/>
  <c r="K37" i="13"/>
  <c r="I37" i="13"/>
  <c r="G37" i="13"/>
  <c r="E37" i="13"/>
  <c r="C37" i="13"/>
  <c r="A37" i="13"/>
  <c r="M33" i="13"/>
  <c r="K33" i="13"/>
  <c r="I33" i="13"/>
  <c r="G33" i="13"/>
  <c r="E33" i="13"/>
  <c r="C33" i="13"/>
  <c r="A33" i="13"/>
  <c r="M32" i="13"/>
  <c r="K32" i="13"/>
  <c r="I32" i="13"/>
  <c r="G32" i="13"/>
  <c r="E32" i="13"/>
  <c r="C32" i="13"/>
  <c r="A32" i="13"/>
  <c r="M31" i="13"/>
  <c r="K31" i="13"/>
  <c r="I31" i="13"/>
  <c r="G31" i="13"/>
  <c r="E31" i="13"/>
  <c r="C31" i="13"/>
  <c r="A31" i="13"/>
  <c r="M30" i="13"/>
  <c r="K30" i="13"/>
  <c r="I30" i="13"/>
  <c r="G30" i="13"/>
  <c r="E30" i="13"/>
  <c r="C30" i="13"/>
  <c r="A30" i="13"/>
  <c r="M29" i="13"/>
  <c r="K29" i="13"/>
  <c r="I29" i="13"/>
  <c r="G29" i="13"/>
  <c r="E29" i="13"/>
  <c r="C29" i="13"/>
  <c r="A29" i="13"/>
  <c r="M26" i="13"/>
  <c r="K26" i="13"/>
  <c r="I26" i="13"/>
  <c r="G26" i="13"/>
  <c r="E26" i="13"/>
  <c r="C26" i="13"/>
  <c r="A26" i="13"/>
  <c r="M25" i="13"/>
  <c r="K25" i="13"/>
  <c r="I25" i="13"/>
  <c r="G25" i="13"/>
  <c r="E25" i="13"/>
  <c r="C25" i="13"/>
  <c r="A25" i="13"/>
  <c r="M24" i="13"/>
  <c r="K24" i="13"/>
  <c r="I24" i="13"/>
  <c r="G24" i="13"/>
  <c r="E24" i="13"/>
  <c r="C24" i="13"/>
  <c r="A24" i="13"/>
  <c r="M23" i="13"/>
  <c r="K23" i="13"/>
  <c r="I23" i="13"/>
  <c r="G23" i="13"/>
  <c r="E23" i="13"/>
  <c r="C23" i="13"/>
  <c r="A23" i="13"/>
  <c r="M22" i="13"/>
  <c r="K22" i="13"/>
  <c r="I22" i="13"/>
  <c r="G22" i="13"/>
  <c r="E22" i="13"/>
  <c r="C22" i="13"/>
  <c r="A22" i="13"/>
  <c r="M18" i="13"/>
  <c r="K18" i="13"/>
  <c r="I18" i="13"/>
  <c r="G18" i="13"/>
  <c r="E18" i="13"/>
  <c r="C18" i="13"/>
  <c r="A18" i="13"/>
  <c r="M17" i="13"/>
  <c r="K17" i="13"/>
  <c r="I17" i="13"/>
  <c r="G17" i="13"/>
  <c r="E17" i="13"/>
  <c r="C17" i="13"/>
  <c r="A17" i="13"/>
  <c r="M16" i="13"/>
  <c r="K16" i="13"/>
  <c r="I16" i="13"/>
  <c r="G16" i="13"/>
  <c r="E16" i="13"/>
  <c r="C16" i="13"/>
  <c r="A16" i="13"/>
  <c r="M15" i="13"/>
  <c r="K15" i="13"/>
  <c r="I15" i="13"/>
  <c r="G15" i="13"/>
  <c r="E15" i="13"/>
  <c r="C15" i="13"/>
  <c r="A15" i="13"/>
  <c r="M14" i="13"/>
  <c r="K14" i="13"/>
  <c r="I14" i="13"/>
  <c r="G14" i="13"/>
  <c r="E14" i="13"/>
  <c r="C14" i="13"/>
  <c r="A14" i="13"/>
  <c r="M11" i="13"/>
  <c r="K11" i="13"/>
  <c r="I11" i="13"/>
  <c r="G11" i="13"/>
  <c r="E11" i="13"/>
  <c r="C11" i="13"/>
  <c r="A11" i="13"/>
  <c r="M10" i="13"/>
  <c r="K10" i="13"/>
  <c r="I10" i="13"/>
  <c r="G10" i="13"/>
  <c r="E10" i="13"/>
  <c r="C10" i="13"/>
  <c r="A10" i="13"/>
  <c r="M9" i="13"/>
  <c r="K9" i="13"/>
  <c r="I9" i="13"/>
  <c r="G9" i="13"/>
  <c r="E9" i="13"/>
  <c r="C9" i="13"/>
  <c r="A9" i="13"/>
  <c r="M8" i="13"/>
  <c r="K8" i="13"/>
  <c r="I8" i="13"/>
  <c r="G8" i="13"/>
  <c r="E8" i="13"/>
  <c r="C8" i="13"/>
  <c r="A8" i="13"/>
  <c r="M7" i="13"/>
  <c r="K7" i="13"/>
  <c r="I7" i="13"/>
  <c r="G7" i="13"/>
  <c r="E7" i="13"/>
  <c r="C7" i="13"/>
  <c r="A7" i="13"/>
  <c r="G1" i="13"/>
  <c r="E1" i="13"/>
  <c r="O48" i="10"/>
  <c r="M48" i="10"/>
  <c r="K48" i="10"/>
  <c r="I48" i="10"/>
  <c r="G48" i="10"/>
  <c r="E48" i="10"/>
  <c r="C48" i="10"/>
  <c r="O46" i="10"/>
  <c r="M46" i="10"/>
  <c r="K46" i="10"/>
  <c r="I46" i="10"/>
  <c r="G46" i="10"/>
  <c r="E46" i="10"/>
  <c r="C46" i="10"/>
  <c r="O45" i="10"/>
  <c r="M45" i="10"/>
  <c r="K45" i="10"/>
  <c r="I45" i="10"/>
  <c r="G45" i="10"/>
  <c r="E45" i="10"/>
  <c r="C45" i="10"/>
  <c r="O44" i="10"/>
  <c r="M44" i="10"/>
  <c r="K44" i="10"/>
  <c r="I44" i="10"/>
  <c r="G44" i="10"/>
  <c r="E44" i="10"/>
  <c r="C44" i="10"/>
  <c r="O43" i="10"/>
  <c r="M43" i="10"/>
  <c r="K43" i="10"/>
  <c r="I43" i="10"/>
  <c r="G43" i="10"/>
  <c r="E43" i="10"/>
  <c r="C43" i="10"/>
  <c r="O42" i="10"/>
  <c r="M42" i="10"/>
  <c r="K42" i="10"/>
  <c r="I42" i="10"/>
  <c r="G42" i="10"/>
  <c r="E42" i="10"/>
  <c r="C42" i="10"/>
  <c r="O40" i="10"/>
  <c r="M40" i="10"/>
  <c r="K40" i="10"/>
  <c r="I40" i="10"/>
  <c r="G40" i="10"/>
  <c r="E40" i="10"/>
  <c r="C40" i="10"/>
  <c r="O39" i="10"/>
  <c r="M39" i="10"/>
  <c r="K39" i="10"/>
  <c r="I39" i="10"/>
  <c r="G39" i="10"/>
  <c r="E39" i="10"/>
  <c r="C39" i="10"/>
  <c r="O38" i="10"/>
  <c r="M38" i="10"/>
  <c r="K38" i="10"/>
  <c r="I38" i="10"/>
  <c r="G38" i="10"/>
  <c r="E38" i="10"/>
  <c r="C38" i="10"/>
  <c r="O37" i="10"/>
  <c r="M37" i="10"/>
  <c r="K37" i="10"/>
  <c r="I37" i="10"/>
  <c r="G37" i="10"/>
  <c r="E37" i="10"/>
  <c r="C37" i="10"/>
  <c r="O36" i="10"/>
  <c r="M36" i="10"/>
  <c r="K36" i="10"/>
  <c r="I36" i="10"/>
  <c r="G36" i="10"/>
  <c r="E36" i="10"/>
  <c r="C36" i="10"/>
  <c r="O33" i="10"/>
  <c r="M33" i="10"/>
  <c r="K33" i="10"/>
  <c r="I33" i="10"/>
  <c r="G33" i="10"/>
  <c r="E33" i="10"/>
  <c r="C33" i="10"/>
  <c r="O31" i="10"/>
  <c r="M31" i="10"/>
  <c r="K31" i="10"/>
  <c r="I31" i="10"/>
  <c r="G31" i="10"/>
  <c r="E31" i="10"/>
  <c r="C31" i="10"/>
  <c r="O30" i="10"/>
  <c r="M30" i="10"/>
  <c r="K30" i="10"/>
  <c r="I30" i="10"/>
  <c r="G30" i="10"/>
  <c r="E30" i="10"/>
  <c r="C30" i="10"/>
  <c r="O29" i="10"/>
  <c r="M29" i="10"/>
  <c r="K29" i="10"/>
  <c r="I29" i="10"/>
  <c r="G29" i="10"/>
  <c r="E29" i="10"/>
  <c r="C29" i="10"/>
  <c r="O28" i="10"/>
  <c r="M28" i="10"/>
  <c r="K28" i="10"/>
  <c r="I28" i="10"/>
  <c r="G28" i="10"/>
  <c r="E28" i="10"/>
  <c r="C28" i="10"/>
  <c r="O27" i="10"/>
  <c r="M27" i="10"/>
  <c r="K27" i="10"/>
  <c r="I27" i="10"/>
  <c r="G27" i="10"/>
  <c r="E27" i="10"/>
  <c r="C27" i="10"/>
  <c r="O25" i="10"/>
  <c r="M25" i="10"/>
  <c r="K25" i="10"/>
  <c r="I25" i="10"/>
  <c r="G25" i="10"/>
  <c r="E25" i="10"/>
  <c r="C25" i="10"/>
  <c r="O24" i="10"/>
  <c r="M24" i="10"/>
  <c r="K24" i="10"/>
  <c r="I24" i="10"/>
  <c r="G24" i="10"/>
  <c r="E24" i="10"/>
  <c r="C24" i="10"/>
  <c r="O23" i="10"/>
  <c r="M23" i="10"/>
  <c r="K23" i="10"/>
  <c r="I23" i="10"/>
  <c r="G23" i="10"/>
  <c r="E23" i="10"/>
  <c r="C23" i="10"/>
  <c r="O22" i="10"/>
  <c r="M22" i="10"/>
  <c r="K22" i="10"/>
  <c r="I22" i="10"/>
  <c r="G22" i="10"/>
  <c r="E22" i="10"/>
  <c r="C22" i="10"/>
  <c r="O21" i="10"/>
  <c r="M21" i="10"/>
  <c r="K21" i="10"/>
  <c r="I21" i="10"/>
  <c r="G21" i="10"/>
  <c r="E21" i="10"/>
  <c r="C21" i="10"/>
  <c r="O18" i="10"/>
  <c r="M18" i="10"/>
  <c r="K18" i="10"/>
  <c r="I18" i="10"/>
  <c r="G18" i="10"/>
  <c r="E18" i="10"/>
  <c r="C18" i="10"/>
  <c r="O16" i="10"/>
  <c r="M16" i="10"/>
  <c r="K16" i="10"/>
  <c r="I16" i="10"/>
  <c r="G16" i="10"/>
  <c r="E16" i="10"/>
  <c r="C16" i="10"/>
  <c r="O15" i="10"/>
  <c r="M15" i="10"/>
  <c r="K15" i="10"/>
  <c r="I15" i="10"/>
  <c r="G15" i="10"/>
  <c r="E15" i="10"/>
  <c r="C15" i="10"/>
  <c r="O14" i="10"/>
  <c r="M14" i="10"/>
  <c r="K14" i="10"/>
  <c r="I14" i="10"/>
  <c r="G14" i="10"/>
  <c r="E14" i="10"/>
  <c r="C14" i="10"/>
  <c r="O13" i="10"/>
  <c r="M13" i="10"/>
  <c r="K13" i="10"/>
  <c r="I13" i="10"/>
  <c r="G13" i="10"/>
  <c r="E13" i="10"/>
  <c r="C13" i="10"/>
  <c r="O12" i="10"/>
  <c r="M12" i="10"/>
  <c r="K12" i="10"/>
  <c r="I12" i="10"/>
  <c r="G12" i="10"/>
  <c r="E12" i="10"/>
  <c r="C12" i="10"/>
  <c r="O10" i="10"/>
  <c r="M10" i="10"/>
  <c r="K10" i="10"/>
  <c r="I10" i="10"/>
  <c r="G10" i="10"/>
  <c r="E10" i="10"/>
  <c r="C10" i="10"/>
  <c r="O9" i="10"/>
  <c r="M9" i="10"/>
  <c r="K9" i="10"/>
  <c r="I9" i="10"/>
  <c r="G9" i="10"/>
  <c r="E9" i="10"/>
  <c r="C9" i="10"/>
  <c r="O8" i="10"/>
  <c r="M8" i="10"/>
  <c r="K8" i="10"/>
  <c r="I8" i="10"/>
  <c r="G8" i="10"/>
  <c r="E8" i="10"/>
  <c r="C8" i="10"/>
  <c r="O7" i="10"/>
  <c r="M7" i="10"/>
  <c r="K7" i="10"/>
  <c r="I7" i="10"/>
  <c r="G7" i="10"/>
  <c r="E7" i="10"/>
  <c r="C7" i="10"/>
  <c r="O6" i="10"/>
  <c r="M6" i="10"/>
  <c r="K6" i="10"/>
  <c r="I6" i="10"/>
  <c r="G6" i="10"/>
  <c r="E6" i="10"/>
  <c r="C6" i="10"/>
  <c r="O1" i="10"/>
  <c r="K1" i="10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1" i="7"/>
  <c r="M41" i="7"/>
  <c r="K41" i="7"/>
  <c r="I41" i="7"/>
  <c r="G41" i="7"/>
  <c r="E41" i="7"/>
  <c r="C41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6" i="7"/>
  <c r="M36" i="7"/>
  <c r="K36" i="7"/>
  <c r="I36" i="7"/>
  <c r="G36" i="7"/>
  <c r="E36" i="7"/>
  <c r="C36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1" i="7"/>
  <c r="M31" i="7"/>
  <c r="K31" i="7"/>
  <c r="I31" i="7"/>
  <c r="G31" i="7"/>
  <c r="E31" i="7"/>
  <c r="C31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6" i="7"/>
  <c r="M26" i="7"/>
  <c r="K26" i="7"/>
  <c r="I26" i="7"/>
  <c r="G26" i="7"/>
  <c r="E26" i="7"/>
  <c r="C26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1" i="7"/>
  <c r="M21" i="7"/>
  <c r="K21" i="7"/>
  <c r="I21" i="7"/>
  <c r="G21" i="7"/>
  <c r="E21" i="7"/>
  <c r="C21" i="7"/>
  <c r="O19" i="7"/>
  <c r="M19" i="7"/>
  <c r="K19" i="7"/>
  <c r="I19" i="7"/>
  <c r="G19" i="7"/>
  <c r="E19" i="7"/>
  <c r="C19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3" i="7"/>
  <c r="M13" i="7"/>
  <c r="K13" i="7"/>
  <c r="I13" i="7"/>
  <c r="G13" i="7"/>
  <c r="E13" i="7"/>
  <c r="C13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O7" i="7"/>
  <c r="M7" i="7"/>
  <c r="K7" i="7"/>
  <c r="I7" i="7"/>
  <c r="G7" i="7"/>
  <c r="E7" i="7"/>
  <c r="C7" i="7"/>
  <c r="I1" i="7"/>
  <c r="G1" i="7"/>
  <c r="D37" i="14" l="1"/>
  <c r="D7" i="14"/>
  <c r="D37" i="13"/>
  <c r="D7" i="13"/>
</calcChain>
</file>

<file path=xl/sharedStrings.xml><?xml version="1.0" encoding="utf-8"?>
<sst xmlns="http://schemas.openxmlformats.org/spreadsheetml/2006/main" count="414" uniqueCount="57">
  <si>
    <t>LUNDI</t>
  </si>
  <si>
    <t>MARDI</t>
  </si>
  <si>
    <t>MERCREDI</t>
  </si>
  <si>
    <t>JEUDI</t>
  </si>
  <si>
    <t>VENDREDI</t>
  </si>
  <si>
    <t>SAMEDI</t>
  </si>
  <si>
    <t>DIMANCHE</t>
  </si>
  <si>
    <t>Repas élaborés par la diététicienne</t>
  </si>
  <si>
    <t>Menu Equilibre N° 1</t>
  </si>
  <si>
    <t>Menu Equilibre N° 2</t>
  </si>
  <si>
    <t>ENTREES</t>
  </si>
  <si>
    <t>VIANDES / POISSONS</t>
  </si>
  <si>
    <t>GARNITURES</t>
  </si>
  <si>
    <t>FROMAGES / LAITAGES</t>
  </si>
  <si>
    <t>DESSERTS / FRUITS</t>
  </si>
  <si>
    <t>* nous ne garantissons pas la maîtrise des allergènes</t>
  </si>
  <si>
    <t>** Pour les déclinaisons "coupé fin" et "haché" nous nous autorisons à substituer une viande par un équivalement sans os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</si>
  <si>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</si>
  <si>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</si>
  <si>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</si>
  <si>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</si>
  <si>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</si>
  <si>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</si>
  <si>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 xml:space="preserve">Menu N°2 </t>
  </si>
  <si>
    <t>Potage</t>
  </si>
  <si>
    <t>PAUVRE EN SEL</t>
  </si>
  <si>
    <t>PAUVRE EN SUCRE ET SEL</t>
  </si>
  <si>
    <t>MENUS HACHES</t>
  </si>
  <si>
    <t xml:space="preserve">Haché 1 </t>
  </si>
  <si>
    <t>Haché 1  Pauvre en Sel</t>
  </si>
  <si>
    <t>Haché 1  Pauvre en sucre</t>
  </si>
  <si>
    <t>Haché 1  Pauvre en sucre et sel</t>
  </si>
  <si>
    <t>Haché 2</t>
  </si>
  <si>
    <t>Haché 2  Pauvre en Sel</t>
  </si>
  <si>
    <t>Haché 2  Pauvre en sucre</t>
  </si>
  <si>
    <t>Haché 2  Pauvre en sucre et sel</t>
  </si>
  <si>
    <t>POTAGES</t>
  </si>
  <si>
    <t>MENUS MOULINES</t>
  </si>
  <si>
    <t>MOULINE</t>
  </si>
  <si>
    <t>Menu N°2 ou SOIR</t>
  </si>
  <si>
    <t>7 éléments</t>
  </si>
  <si>
    <t xml:space="preserve">MENU DE LA </t>
  </si>
  <si>
    <t>Nom:</t>
  </si>
  <si>
    <t>….................................................................</t>
  </si>
  <si>
    <t>Prénom:</t>
  </si>
  <si>
    <t>Lundi</t>
  </si>
  <si>
    <t>Mardi</t>
  </si>
  <si>
    <t>Mercredi</t>
  </si>
  <si>
    <t>Jeudi</t>
  </si>
  <si>
    <t>Vendredi</t>
  </si>
  <si>
    <t>Samedi</t>
  </si>
  <si>
    <t>Dimanche</t>
  </si>
  <si>
    <t>Entrées</t>
  </si>
  <si>
    <t>Plats</t>
  </si>
  <si>
    <t>Garnitures</t>
  </si>
  <si>
    <t>Desserts</t>
  </si>
  <si>
    <t>Nb cdé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</si>
</sst>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F800]dddd\,\ mmmm\ dd\,\ yyyy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0"/>
      <name val="Carlito"/>
      <family val="2"/>
    </font>
    <font>
      <b/>
      <sz val="12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sz val="15"/>
      <name val="Carlito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48"/>
      <color theme="0"/>
      <name val="Bahnschrift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F7D5E2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40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9" fillId="0" borderId="0"/>
    <xf numFmtId="0" fontId="1" fillId="0" borderId="0"/>
  </cellStyleXfs>
  <cellXfs count="289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textRotation="90" wrapText="1"/>
    </xf>
    <xf numFmtId="0" fontId="19" fillId="0" borderId="0" xfId="0" applyFont="1" applyAlignment="1">
      <alignment horizontal="right" vertical="center" textRotation="90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1" fillId="0" borderId="0" xfId="0" applyFont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textRotation="90" wrapText="1"/>
    </xf>
    <xf numFmtId="0" fontId="14" fillId="5" borderId="1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textRotation="90" wrapText="1"/>
    </xf>
    <xf numFmtId="0" fontId="14" fillId="6" borderId="19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textRotation="90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right" vertical="center" textRotation="90" wrapText="1"/>
    </xf>
    <xf numFmtId="0" fontId="20" fillId="9" borderId="11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textRotation="90" wrapText="1"/>
    </xf>
    <xf numFmtId="0" fontId="18" fillId="0" borderId="0" xfId="0" applyFont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0" fillId="0" borderId="0" xfId="1" applyFont="1" applyAlignment="1">
      <alignment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7" fillId="2" borderId="19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12" borderId="19" xfId="1" applyFont="1" applyFill="1" applyBorder="1" applyAlignment="1">
      <alignment horizontal="center" vertical="center" wrapText="1"/>
    </xf>
    <xf numFmtId="0" fontId="7" fillId="12" borderId="12" xfId="1" applyFont="1" applyFill="1" applyBorder="1" applyAlignment="1">
      <alignment horizontal="center" vertical="center" wrapText="1"/>
    </xf>
    <xf numFmtId="0" fontId="15" fillId="14" borderId="6" xfId="1" applyFont="1" applyFill="1" applyBorder="1" applyAlignment="1">
      <alignment horizontal="center" vertical="center" wrapText="1"/>
    </xf>
    <xf numFmtId="0" fontId="16" fillId="14" borderId="16" xfId="1" applyFont="1" applyFill="1" applyBorder="1" applyAlignment="1">
      <alignment horizontal="center" vertical="center" wrapText="1"/>
    </xf>
    <xf numFmtId="0" fontId="15" fillId="14" borderId="9" xfId="1" applyFont="1" applyFill="1" applyBorder="1" applyAlignment="1">
      <alignment horizontal="center" vertical="center" wrapText="1"/>
    </xf>
    <xf numFmtId="0" fontId="15" fillId="14" borderId="39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1" fillId="0" borderId="0" xfId="2"/>
    <xf numFmtId="0" fontId="32" fillId="0" borderId="32" xfId="2" applyFont="1" applyBorder="1" applyAlignment="1">
      <alignment horizontal="center"/>
    </xf>
    <xf numFmtId="0" fontId="33" fillId="0" borderId="32" xfId="2" applyFont="1" applyBorder="1" applyAlignment="1">
      <alignment horizontal="center" vertical="center"/>
    </xf>
    <xf numFmtId="0" fontId="34" fillId="0" borderId="32" xfId="2" applyFont="1" applyBorder="1" applyAlignment="1">
      <alignment horizontal="center" vertical="center" wrapText="1"/>
    </xf>
    <xf numFmtId="0" fontId="34" fillId="9" borderId="32" xfId="2" applyFont="1" applyFill="1" applyBorder="1" applyAlignment="1">
      <alignment horizontal="center" vertical="center" wrapText="1"/>
    </xf>
    <xf numFmtId="165" fontId="35" fillId="0" borderId="32" xfId="2" applyNumberFormat="1" applyFont="1" applyBorder="1" applyAlignment="1">
      <alignment horizontal="center" vertical="center"/>
    </xf>
    <xf numFmtId="0" fontId="31" fillId="0" borderId="32" xfId="2" applyFont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1" fillId="0" borderId="0" xfId="2" applyAlignment="1">
      <alignment vertical="center"/>
    </xf>
    <xf numFmtId="0" fontId="38" fillId="15" borderId="0" xfId="2" applyFont="1" applyFill="1" applyAlignment="1">
      <alignment vertical="center"/>
    </xf>
    <xf numFmtId="2" fontId="38" fillId="15" borderId="0" xfId="2" applyNumberFormat="1" applyFont="1" applyFill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17" fillId="2" borderId="0" xfId="0" applyFont="1" applyFill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right" vertical="center" textRotation="90" wrapText="1"/>
    </xf>
    <xf numFmtId="0" fontId="19" fillId="2" borderId="6" xfId="0" applyFont="1" applyFill="1" applyBorder="1" applyAlignment="1">
      <alignment horizontal="right" vertical="center" textRotation="90" wrapText="1"/>
    </xf>
    <xf numFmtId="0" fontId="19" fillId="2" borderId="7" xfId="0" applyFont="1" applyFill="1" applyBorder="1" applyAlignment="1">
      <alignment horizontal="right" vertical="center" textRotation="90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164" fontId="28" fillId="0" borderId="20" xfId="0" applyNumberFormat="1" applyFont="1" applyBorder="1" applyAlignment="1">
      <alignment horizontal="center" vertical="center" wrapText="1"/>
    </xf>
    <xf numFmtId="164" fontId="28" fillId="0" borderId="23" xfId="0" applyNumberFormat="1" applyFont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27" fillId="6" borderId="30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textRotation="90" wrapText="1"/>
    </xf>
    <xf numFmtId="0" fontId="26" fillId="6" borderId="15" xfId="0" applyFont="1" applyFill="1" applyBorder="1" applyAlignment="1">
      <alignment horizontal="center" vertical="center" textRotation="90" wrapText="1"/>
    </xf>
    <xf numFmtId="0" fontId="26" fillId="6" borderId="10" xfId="0" applyFont="1" applyFill="1" applyBorder="1" applyAlignment="1">
      <alignment horizontal="center" vertical="center" textRotation="90" wrapText="1"/>
    </xf>
    <xf numFmtId="0" fontId="26" fillId="6" borderId="0" xfId="0" applyFont="1" applyFill="1" applyAlignment="1">
      <alignment horizontal="center" vertical="center" textRotation="90" wrapText="1"/>
    </xf>
    <xf numFmtId="0" fontId="26" fillId="6" borderId="17" xfId="0" applyFont="1" applyFill="1" applyBorder="1" applyAlignment="1">
      <alignment horizontal="center" vertical="center" textRotation="90" wrapText="1"/>
    </xf>
    <xf numFmtId="0" fontId="26" fillId="6" borderId="18" xfId="0" applyFont="1" applyFill="1" applyBorder="1" applyAlignment="1">
      <alignment horizontal="center" vertical="center" textRotation="90" wrapText="1"/>
    </xf>
    <xf numFmtId="0" fontId="9" fillId="5" borderId="17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textRotation="90" wrapText="1"/>
    </xf>
    <xf numFmtId="0" fontId="26" fillId="5" borderId="15" xfId="0" applyFont="1" applyFill="1" applyBorder="1" applyAlignment="1">
      <alignment horizontal="center" vertical="center" textRotation="90" wrapText="1"/>
    </xf>
    <xf numFmtId="0" fontId="26" fillId="5" borderId="10" xfId="0" applyFont="1" applyFill="1" applyBorder="1" applyAlignment="1">
      <alignment horizontal="center" vertical="center" textRotation="90" wrapText="1"/>
    </xf>
    <xf numFmtId="0" fontId="26" fillId="5" borderId="0" xfId="0" applyFont="1" applyFill="1" applyAlignment="1">
      <alignment horizontal="center" vertical="center" textRotation="90" wrapText="1"/>
    </xf>
    <xf numFmtId="0" fontId="26" fillId="5" borderId="17" xfId="0" applyFont="1" applyFill="1" applyBorder="1" applyAlignment="1">
      <alignment horizontal="center" vertical="center" textRotation="90" wrapText="1"/>
    </xf>
    <xf numFmtId="0" fontId="26" fillId="5" borderId="18" xfId="0" applyFont="1" applyFill="1" applyBorder="1" applyAlignment="1">
      <alignment horizontal="center" vertical="center" textRotation="90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textRotation="90" wrapText="1"/>
    </xf>
    <xf numFmtId="0" fontId="26" fillId="7" borderId="15" xfId="0" applyFont="1" applyFill="1" applyBorder="1" applyAlignment="1">
      <alignment horizontal="center" vertical="center" textRotation="90" wrapText="1"/>
    </xf>
    <xf numFmtId="0" fontId="26" fillId="7" borderId="10" xfId="0" applyFont="1" applyFill="1" applyBorder="1" applyAlignment="1">
      <alignment horizontal="center" vertical="center" textRotation="90" wrapText="1"/>
    </xf>
    <xf numFmtId="0" fontId="26" fillId="7" borderId="0" xfId="0" applyFont="1" applyFill="1" applyAlignment="1">
      <alignment horizontal="center" vertical="center" textRotation="90" wrapText="1"/>
    </xf>
    <xf numFmtId="0" fontId="26" fillId="7" borderId="17" xfId="0" applyFont="1" applyFill="1" applyBorder="1" applyAlignment="1">
      <alignment horizontal="center" vertical="center" textRotation="90" wrapText="1"/>
    </xf>
    <xf numFmtId="0" fontId="26" fillId="7" borderId="18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14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27" fillId="4" borderId="30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textRotation="90" wrapText="1"/>
    </xf>
    <xf numFmtId="0" fontId="26" fillId="4" borderId="15" xfId="0" applyFont="1" applyFill="1" applyBorder="1" applyAlignment="1">
      <alignment horizontal="center" vertical="center" textRotation="90" wrapText="1"/>
    </xf>
    <xf numFmtId="0" fontId="26" fillId="4" borderId="10" xfId="0" applyFont="1" applyFill="1" applyBorder="1" applyAlignment="1">
      <alignment horizontal="center" vertical="center" textRotation="90" wrapText="1"/>
    </xf>
    <xf numFmtId="0" fontId="26" fillId="4" borderId="0" xfId="0" applyFont="1" applyFill="1" applyAlignment="1">
      <alignment horizontal="center" vertical="center" textRotation="90" wrapText="1"/>
    </xf>
    <xf numFmtId="0" fontId="26" fillId="4" borderId="17" xfId="0" applyFont="1" applyFill="1" applyBorder="1" applyAlignment="1">
      <alignment horizontal="center" vertical="center" textRotation="90" wrapText="1"/>
    </xf>
    <xf numFmtId="0" fontId="26" fillId="4" borderId="18" xfId="0" applyFont="1" applyFill="1" applyBorder="1" applyAlignment="1">
      <alignment horizontal="center" vertical="center" textRotation="90" wrapText="1"/>
    </xf>
    <xf numFmtId="0" fontId="9" fillId="13" borderId="30" xfId="1" applyFont="1" applyFill="1" applyBorder="1" applyAlignment="1">
      <alignment horizontal="center" vertical="center" wrapText="1"/>
    </xf>
    <xf numFmtId="0" fontId="9" fillId="13" borderId="31" xfId="1" applyFont="1" applyFill="1" applyBorder="1" applyAlignment="1">
      <alignment horizontal="center" vertical="center" wrapText="1"/>
    </xf>
    <xf numFmtId="0" fontId="9" fillId="13" borderId="5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9" fillId="11" borderId="7" xfId="1" applyFont="1" applyFill="1" applyBorder="1" applyAlignment="1">
      <alignment horizontal="center" vertical="center" wrapText="1"/>
    </xf>
    <xf numFmtId="0" fontId="9" fillId="11" borderId="37" xfId="1" applyFont="1" applyFill="1" applyBorder="1" applyAlignment="1">
      <alignment horizontal="center" vertical="center" wrapText="1"/>
    </xf>
    <xf numFmtId="0" fontId="9" fillId="11" borderId="36" xfId="1" applyFont="1" applyFill="1" applyBorder="1" applyAlignment="1">
      <alignment horizontal="center" vertical="center" wrapText="1"/>
    </xf>
    <xf numFmtId="0" fontId="9" fillId="11" borderId="38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0" fontId="9" fillId="11" borderId="11" xfId="1" applyFont="1" applyFill="1" applyBorder="1" applyAlignment="1">
      <alignment horizontal="center" vertical="center" wrapText="1"/>
    </xf>
    <xf numFmtId="0" fontId="9" fillId="11" borderId="10" xfId="1" applyFont="1" applyFill="1" applyBorder="1" applyAlignment="1">
      <alignment horizontal="center" vertical="center" wrapText="1"/>
    </xf>
    <xf numFmtId="0" fontId="9" fillId="11" borderId="27" xfId="1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30" fillId="10" borderId="30" xfId="1" applyFont="1" applyFill="1" applyBorder="1" applyAlignment="1">
      <alignment horizontal="center" vertical="center" wrapText="1"/>
    </xf>
    <xf numFmtId="0" fontId="30" fillId="10" borderId="31" xfId="1" applyFont="1" applyFill="1" applyBorder="1" applyAlignment="1">
      <alignment horizontal="center" vertical="center" wrapText="1"/>
    </xf>
    <xf numFmtId="0" fontId="30" fillId="10" borderId="5" xfId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textRotation="90" wrapText="1"/>
    </xf>
    <xf numFmtId="0" fontId="26" fillId="2" borderId="15" xfId="0" applyFont="1" applyFill="1" applyBorder="1" applyAlignment="1">
      <alignment horizontal="center" vertical="center" textRotation="90" wrapText="1"/>
    </xf>
    <xf numFmtId="0" fontId="26" fillId="2" borderId="10" xfId="0" applyFont="1" applyFill="1" applyBorder="1" applyAlignment="1">
      <alignment horizontal="center" vertical="center" textRotation="90" wrapText="1"/>
    </xf>
    <xf numFmtId="0" fontId="26" fillId="2" borderId="0" xfId="0" applyFont="1" applyFill="1" applyAlignment="1">
      <alignment horizontal="center" vertical="center" textRotation="90" wrapText="1"/>
    </xf>
    <xf numFmtId="0" fontId="26" fillId="2" borderId="17" xfId="0" applyFont="1" applyFill="1" applyBorder="1" applyAlignment="1">
      <alignment horizontal="center" vertical="center" textRotation="90" wrapText="1"/>
    </xf>
    <xf numFmtId="0" fontId="26" fillId="2" borderId="18" xfId="0" applyFont="1" applyFill="1" applyBorder="1" applyAlignment="1">
      <alignment horizontal="center" vertical="center" textRotation="90" wrapText="1"/>
    </xf>
    <xf numFmtId="0" fontId="27" fillId="8" borderId="30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38" fillId="15" borderId="0" xfId="2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257824BD-3BE0-4012-84E8-C04B11D895C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876300</xdr:colOff>
      <xdr:row>50</xdr:row>
      <xdr:rowOff>638175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44575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876300</xdr:colOff>
      <xdr:row>45</xdr:row>
      <xdr:rowOff>638175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5410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42%20d&#233;clinaison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43%20d&#233;clinaisons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Petits%20plats%20d'Amandine%20Sem%2042-2024%20Base%20et%20d&#233;clinais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Petits%20plats%20d'Amandine%20Sem%2043-2024%20Base%20et%20d&#233;clina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  <sheetName val="MENU SEMAINE 42 déclinaisons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N°42</v>
          </cell>
        </row>
        <row r="2">
          <cell r="I2" t="str">
            <v>du 14 octobre au 20 octobre  2024</v>
          </cell>
        </row>
        <row r="5">
          <cell r="F5" t="str">
            <v xml:space="preserve">Mouliné de courgettes </v>
          </cell>
          <cell r="L5" t="str">
            <v>Potage champignons PS</v>
          </cell>
        </row>
        <row r="7">
          <cell r="C7" t="str">
            <v>Salade Marco Polo</v>
          </cell>
          <cell r="F7" t="str">
            <v>Carottes à l'orange</v>
          </cell>
          <cell r="G7" t="str">
            <v>Salade du pêcheur</v>
          </cell>
          <cell r="H7" t="str">
            <v>Terrine 3 poissons</v>
          </cell>
          <cell r="J7" t="str">
            <v>Carottes à l'orange</v>
          </cell>
          <cell r="K7" t="str">
            <v>Salade du pêcheur</v>
          </cell>
          <cell r="L7" t="str">
            <v>Carottes à l'orange</v>
          </cell>
          <cell r="M7" t="str">
            <v>Salade du pêcheur</v>
          </cell>
          <cell r="X7" t="str">
            <v>Mortadelle</v>
          </cell>
          <cell r="Z7" t="str">
            <v>Carottes à l'orange</v>
          </cell>
          <cell r="AA7" t="str">
            <v>Salade du pêcheur</v>
          </cell>
          <cell r="AB7" t="str">
            <v>Carottes à l'orange</v>
          </cell>
          <cell r="AC7" t="str">
            <v>Carottes à l'orange</v>
          </cell>
          <cell r="AD7" t="str">
            <v>Carottes à l'orange</v>
          </cell>
          <cell r="AE7" t="str">
            <v>Salade du pêcheur</v>
          </cell>
          <cell r="AF7" t="str">
            <v>Salade du pêcheur</v>
          </cell>
          <cell r="AG7" t="str">
            <v>Salade du pêcheur</v>
          </cell>
        </row>
        <row r="8">
          <cell r="C8" t="str">
            <v xml:space="preserve">Moussaka de bœuf </v>
          </cell>
          <cell r="F8" t="str">
            <v>Chipolatas aux herbes</v>
          </cell>
          <cell r="G8" t="str">
            <v>Escalope de dinde à la crème</v>
          </cell>
          <cell r="H8" t="str">
            <v>Terrine Dinde à l'estragon</v>
          </cell>
          <cell r="I8" t="str">
            <v>Terrine cabillaud à la tomate</v>
          </cell>
          <cell r="J8" t="str">
            <v>Chipolatas aux herbes</v>
          </cell>
          <cell r="K8" t="str">
            <v>Escalope de dinde à la crème</v>
          </cell>
          <cell r="L8" t="str">
            <v>Escalope de porc</v>
          </cell>
          <cell r="M8" t="str">
            <v>Escalope de dinde à la crème</v>
          </cell>
          <cell r="X8" t="str">
            <v>Moules au curry</v>
          </cell>
          <cell r="Z8" t="str">
            <v>Egréné de porc aux herbes</v>
          </cell>
          <cell r="AA8" t="str">
            <v>Egréné de dinde à la crème</v>
          </cell>
          <cell r="AB8" t="str">
            <v>Egréné de porc aux herbes</v>
          </cell>
          <cell r="AC8" t="str">
            <v>Egréné de porc aux herbes</v>
          </cell>
          <cell r="AD8" t="str">
            <v>Egréné de porc aux herbes</v>
          </cell>
          <cell r="AE8" t="str">
            <v>Egréné de dinde à la crème</v>
          </cell>
          <cell r="AF8" t="str">
            <v>Egréné de dinde à la crème</v>
          </cell>
          <cell r="AG8" t="str">
            <v>Egréné de dinde à la crème</v>
          </cell>
        </row>
        <row r="9">
          <cell r="C9" t="str">
            <v>XXXXX</v>
          </cell>
          <cell r="F9" t="str">
            <v>Lentilles  cuisinées</v>
          </cell>
          <cell r="G9" t="str">
            <v>Haricots-verts</v>
          </cell>
          <cell r="H9" t="str">
            <v>Purée petits pois</v>
          </cell>
          <cell r="I9" t="str">
            <v>Purée pommes de terre</v>
          </cell>
          <cell r="J9" t="str">
            <v>Lentilles  cuisinées</v>
          </cell>
          <cell r="K9" t="str">
            <v>Haricots-verts</v>
          </cell>
          <cell r="L9" t="str">
            <v>Lentilles  cuisinées</v>
          </cell>
          <cell r="M9" t="str">
            <v>Haricots-verts</v>
          </cell>
          <cell r="X9" t="str">
            <v>Purée de pommes de terre</v>
          </cell>
          <cell r="Z9" t="str">
            <v>Lentilles  cuisinées</v>
          </cell>
          <cell r="AA9" t="str">
            <v>Haricots-verts</v>
          </cell>
          <cell r="AB9" t="str">
            <v>Lentilles  cuisinées</v>
          </cell>
          <cell r="AC9" t="str">
            <v>Lentilles  cuisinées</v>
          </cell>
          <cell r="AD9" t="str">
            <v>Lentilles  cuisinées</v>
          </cell>
          <cell r="AE9" t="str">
            <v>Haricots-verts</v>
          </cell>
          <cell r="AF9" t="str">
            <v>Haricots-verts</v>
          </cell>
          <cell r="AG9" t="str">
            <v>Haricots-verts</v>
          </cell>
        </row>
        <row r="10">
          <cell r="C10" t="str">
            <v>Fromage blanc</v>
          </cell>
          <cell r="F10" t="str">
            <v>Kiri</v>
          </cell>
          <cell r="G10" t="str">
            <v>Mimolette</v>
          </cell>
          <cell r="H10" t="str">
            <v>Fraidou</v>
          </cell>
          <cell r="I10" t="str">
            <v>Petit suisse</v>
          </cell>
          <cell r="J10" t="str">
            <v>Kiri</v>
          </cell>
          <cell r="K10" t="str">
            <v>Mimolette</v>
          </cell>
          <cell r="L10" t="str">
            <v>Gouda PS</v>
          </cell>
          <cell r="M10" t="str">
            <v>Yaourt nature</v>
          </cell>
          <cell r="X10" t="str">
            <v>Yaourt saveur fruits</v>
          </cell>
          <cell r="Z10" t="str">
            <v>Kiri</v>
          </cell>
          <cell r="AA10" t="str">
            <v>Mimolette</v>
          </cell>
          <cell r="AB10" t="str">
            <v>Gouda PS</v>
          </cell>
          <cell r="AC10" t="str">
            <v>Kiri</v>
          </cell>
          <cell r="AD10" t="str">
            <v>Gouda PS</v>
          </cell>
          <cell r="AE10" t="str">
            <v>Yaourt nature</v>
          </cell>
          <cell r="AF10" t="str">
            <v>Mimolette</v>
          </cell>
          <cell r="AG10" t="str">
            <v>Yaourt nature</v>
          </cell>
        </row>
        <row r="11">
          <cell r="C11" t="str">
            <v>Eclair à la vanille</v>
          </cell>
          <cell r="F11" t="str">
            <v>Crème dessert praliné</v>
          </cell>
          <cell r="G11" t="str">
            <v>Kiwi</v>
          </cell>
          <cell r="H11" t="str">
            <v>Compote pomme/biscuit</v>
          </cell>
          <cell r="I11" t="str">
            <v>Compote pomme fraise</v>
          </cell>
          <cell r="J11" t="str">
            <v>Entremet cacao aspartame</v>
          </cell>
          <cell r="K11" t="str">
            <v>Kiwi</v>
          </cell>
          <cell r="L11" t="str">
            <v>Crème dessert praliné</v>
          </cell>
          <cell r="M11" t="str">
            <v>Kiwi</v>
          </cell>
          <cell r="X11" t="str">
            <v>Compote pommes/bananes</v>
          </cell>
          <cell r="Z11" t="str">
            <v>Crème dessert praliné</v>
          </cell>
          <cell r="AA11" t="str">
            <v>Kiwi</v>
          </cell>
          <cell r="AB11" t="str">
            <v>Crème dessert praliné</v>
          </cell>
          <cell r="AC11" t="str">
            <v>Entremet cacao aspartame</v>
          </cell>
          <cell r="AD11" t="str">
            <v>Entremet cacao aspartame</v>
          </cell>
          <cell r="AE11" t="str">
            <v>Kiwi</v>
          </cell>
          <cell r="AF11" t="str">
            <v>Kiwi</v>
          </cell>
          <cell r="AG11" t="str">
            <v>Kiwi</v>
          </cell>
        </row>
        <row r="13">
          <cell r="F13" t="str">
            <v>Potage du jardinier</v>
          </cell>
          <cell r="L13" t="str">
            <v>Potage légumes de saison PS</v>
          </cell>
        </row>
        <row r="15">
          <cell r="C15" t="str">
            <v>1/2 œuf sur  compotée de tomates</v>
          </cell>
          <cell r="F15" t="str">
            <v>Taboulé</v>
          </cell>
          <cell r="G15" t="str">
            <v>Râpé de betteraves rouges</v>
          </cell>
          <cell r="H15" t="str">
            <v>Salade à l'italienne tomates basilic mixée</v>
          </cell>
          <cell r="J15" t="str">
            <v>Taboulé</v>
          </cell>
          <cell r="K15" t="str">
            <v>Râpé de betteraves rouges</v>
          </cell>
          <cell r="L15" t="str">
            <v>Taboulé</v>
          </cell>
          <cell r="M15" t="str">
            <v>Râpé de betteraves rouges</v>
          </cell>
          <cell r="X15" t="str">
            <v>Pistoles de boudin noir</v>
          </cell>
          <cell r="Z15" t="str">
            <v>Taboulé</v>
          </cell>
          <cell r="AA15" t="str">
            <v>Râpé de betteraves rouges</v>
          </cell>
          <cell r="AB15" t="str">
            <v>Taboulé</v>
          </cell>
          <cell r="AC15" t="str">
            <v>Taboulé</v>
          </cell>
          <cell r="AD15" t="str">
            <v>Taboulé</v>
          </cell>
          <cell r="AE15" t="str">
            <v>Râpé de betteraves rouges</v>
          </cell>
          <cell r="AF15" t="str">
            <v>Râpé de betteraves rouges</v>
          </cell>
          <cell r="AG15" t="str">
            <v>Râpé de betteraves rouges</v>
          </cell>
        </row>
        <row r="16">
          <cell r="C16" t="str">
            <v>Colombo De Poulet</v>
          </cell>
          <cell r="F16" t="str">
            <v>Paleron De Boeuf Braisé</v>
          </cell>
          <cell r="G16" t="str">
            <v>Araignée De Porc Au Thym</v>
          </cell>
          <cell r="H16" t="str">
            <v>Terrine Jambon braisé</v>
          </cell>
          <cell r="I16" t="str">
            <v>Terrine Boeuf aux carottes</v>
          </cell>
          <cell r="J16" t="str">
            <v>Paleron De Boeuf Braisé</v>
          </cell>
          <cell r="K16" t="str">
            <v>Araignée De Porc Au Thym</v>
          </cell>
          <cell r="L16" t="str">
            <v>Paleron De Boeuf Braisé</v>
          </cell>
          <cell r="M16" t="str">
            <v>Araignée De Porc Au Thym</v>
          </cell>
          <cell r="X16" t="str">
            <v>Gratin de poisson</v>
          </cell>
          <cell r="Z16" t="str">
            <v>Egréné de bœuf braisé</v>
          </cell>
          <cell r="AA16" t="str">
            <v>Egréné de porc au thym</v>
          </cell>
          <cell r="AB16" t="str">
            <v>Egréné de bœuf braisé</v>
          </cell>
          <cell r="AC16" t="str">
            <v>Egréné de bœuf braisé</v>
          </cell>
          <cell r="AD16" t="str">
            <v>Egréné de bœuf braisé</v>
          </cell>
          <cell r="AE16" t="str">
            <v>Egréné de porc au thym</v>
          </cell>
          <cell r="AF16" t="str">
            <v>Egréné de porc au thym</v>
          </cell>
          <cell r="AG16" t="str">
            <v>Egréné de porc au thym</v>
          </cell>
        </row>
        <row r="17">
          <cell r="C17" t="str">
            <v>Coquillettes</v>
          </cell>
          <cell r="F17" t="str">
            <v>Poêlée du terroir</v>
          </cell>
          <cell r="G17" t="str">
            <v>Petits pois</v>
          </cell>
          <cell r="H17" t="str">
            <v>Purée choux fleurs</v>
          </cell>
          <cell r="I17" t="str">
            <v>Purée pommes de terre</v>
          </cell>
          <cell r="J17" t="str">
            <v>Poêlée du terroir</v>
          </cell>
          <cell r="K17" t="str">
            <v>Petits pois</v>
          </cell>
          <cell r="L17" t="str">
            <v>Poêlée du terroir</v>
          </cell>
          <cell r="M17" t="str">
            <v>Petits pois</v>
          </cell>
          <cell r="X17" t="str">
            <v>Céleri branche</v>
          </cell>
          <cell r="Z17" t="str">
            <v>Poêlée du terroir</v>
          </cell>
          <cell r="AA17" t="str">
            <v>Petits pois</v>
          </cell>
          <cell r="AB17" t="str">
            <v>Poêlée du terroir</v>
          </cell>
          <cell r="AC17" t="str">
            <v>Poêlée du terroir</v>
          </cell>
          <cell r="AD17" t="str">
            <v>Poêlée du terroir</v>
          </cell>
          <cell r="AE17" t="str">
            <v>Petits pois</v>
          </cell>
          <cell r="AF17" t="str">
            <v>Petits pois</v>
          </cell>
          <cell r="AG17" t="str">
            <v>Petits pois</v>
          </cell>
        </row>
        <row r="18">
          <cell r="C18" t="str">
            <v>Bleu du Poitou</v>
          </cell>
          <cell r="F18" t="str">
            <v>Yaourt aux fruits</v>
          </cell>
          <cell r="G18" t="str">
            <v>Vache picon</v>
          </cell>
          <cell r="H18" t="str">
            <v>Yaourt nature</v>
          </cell>
          <cell r="I18" t="str">
            <v>Cantadou</v>
          </cell>
          <cell r="J18" t="str">
            <v>Yaourt nature</v>
          </cell>
          <cell r="K18" t="str">
            <v>Vache picon</v>
          </cell>
          <cell r="L18" t="str">
            <v>Edam PS</v>
          </cell>
          <cell r="M18" t="str">
            <v>Fromage blanc</v>
          </cell>
          <cell r="X18" t="str">
            <v>Petit suisse</v>
          </cell>
          <cell r="Z18" t="str">
            <v>Yaourt aux fruits</v>
          </cell>
          <cell r="AA18" t="str">
            <v>Vache picon</v>
          </cell>
          <cell r="AB18" t="str">
            <v>Edam PS</v>
          </cell>
          <cell r="AC18" t="str">
            <v>Yaourt nature</v>
          </cell>
          <cell r="AD18" t="str">
            <v>Edam PS</v>
          </cell>
          <cell r="AE18" t="str">
            <v>Fromage blanc</v>
          </cell>
          <cell r="AF18" t="str">
            <v>Vache picon</v>
          </cell>
          <cell r="AG18" t="str">
            <v>Fromage blanc</v>
          </cell>
        </row>
        <row r="19">
          <cell r="C19" t="str">
            <v>Banane</v>
          </cell>
          <cell r="F19" t="str">
            <v>Crumble</v>
          </cell>
          <cell r="G19" t="str">
            <v>Cocktail de fruits à la vanille</v>
          </cell>
          <cell r="H19" t="str">
            <v>Mousse chocolat</v>
          </cell>
          <cell r="I19" t="str">
            <v>Compote pomme abricot</v>
          </cell>
          <cell r="J19" t="str">
            <v>Compote pommes coings</v>
          </cell>
          <cell r="K19" t="str">
            <v>Entremet vanille aspartame</v>
          </cell>
          <cell r="L19" t="str">
            <v>Crumble</v>
          </cell>
          <cell r="M19" t="str">
            <v>Cocktail de fruits à la vanille</v>
          </cell>
          <cell r="X19" t="str">
            <v>Flan vanille</v>
          </cell>
          <cell r="Z19" t="str">
            <v>Crumble</v>
          </cell>
          <cell r="AA19" t="str">
            <v>Cocktail de fruits à la vanille</v>
          </cell>
          <cell r="AB19" t="str">
            <v>Crumble</v>
          </cell>
          <cell r="AC19" t="str">
            <v>Compote pommes coings</v>
          </cell>
          <cell r="AD19" t="str">
            <v>Compote pommes coings</v>
          </cell>
          <cell r="AE19" t="str">
            <v>Cocktail de fruits à la vanille</v>
          </cell>
          <cell r="AF19" t="str">
            <v>Entremet vanille aspartame</v>
          </cell>
          <cell r="AG19" t="str">
            <v>Entremet vanille aspartame</v>
          </cell>
        </row>
        <row r="21">
          <cell r="F21" t="str">
            <v>Soupe au chou</v>
          </cell>
          <cell r="L21" t="str">
            <v>Potage tomate PS</v>
          </cell>
        </row>
        <row r="23">
          <cell r="C23" t="str">
            <v>Chou blanc à l'ail</v>
          </cell>
          <cell r="F23" t="str">
            <v>Cervelas</v>
          </cell>
          <cell r="G23" t="str">
            <v>Salade terre et mer</v>
          </cell>
          <cell r="H23" t="str">
            <v>Terrine tomate mozzarella</v>
          </cell>
          <cell r="J23" t="str">
            <v>Cervelas</v>
          </cell>
          <cell r="K23" t="str">
            <v>Salade terre et mer</v>
          </cell>
          <cell r="L23" t="str">
            <v>Chou blanc à l'ail</v>
          </cell>
          <cell r="M23" t="str">
            <v>Salade terre et mer</v>
          </cell>
          <cell r="X23" t="str">
            <v>Friand</v>
          </cell>
          <cell r="Z23" t="str">
            <v>Cervelas</v>
          </cell>
          <cell r="AA23" t="str">
            <v>Salade terre et mer</v>
          </cell>
          <cell r="AB23" t="str">
            <v>Cervelas</v>
          </cell>
          <cell r="AC23" t="str">
            <v>Cervelas</v>
          </cell>
          <cell r="AD23" t="str">
            <v>Cervelas</v>
          </cell>
          <cell r="AE23" t="str">
            <v>Salade terre et mer</v>
          </cell>
          <cell r="AF23" t="str">
            <v>Salade terre et mer</v>
          </cell>
          <cell r="AG23" t="str">
            <v>Salade terre et mer</v>
          </cell>
        </row>
        <row r="24">
          <cell r="C24" t="str">
            <v>Roti De Porc Sauce Forestiere</v>
          </cell>
          <cell r="F24" t="str">
            <v>Tilapia sauce tomate</v>
          </cell>
          <cell r="G24" t="str">
            <v>Foie de veau aux oignons</v>
          </cell>
          <cell r="H24" t="str">
            <v>Terrine Poisson blanc aux poivrons</v>
          </cell>
          <cell r="I24" t="str">
            <v>Terrine poulet à la moutarde</v>
          </cell>
          <cell r="J24" t="str">
            <v>Tilapia sauce tomate</v>
          </cell>
          <cell r="K24" t="str">
            <v>Foie de veau aux oignons</v>
          </cell>
          <cell r="L24" t="str">
            <v>Tilapia sauce tomate</v>
          </cell>
          <cell r="M24" t="str">
            <v>Foie de veau aux oignons</v>
          </cell>
          <cell r="X24" t="str">
            <v>Chausson De Volaille Bolognaise</v>
          </cell>
          <cell r="Z24" t="str">
            <v>Tilapia sauce tomate</v>
          </cell>
          <cell r="AA24" t="str">
            <v>Egréné de veau aux oignons</v>
          </cell>
          <cell r="AB24" t="str">
            <v>Tilapia sauce tomate</v>
          </cell>
          <cell r="AC24" t="str">
            <v>Tilapia sauce tomate</v>
          </cell>
          <cell r="AD24" t="str">
            <v>Tilapia sauce tomate</v>
          </cell>
          <cell r="AE24" t="str">
            <v>Egréné de veau aux oignons</v>
          </cell>
          <cell r="AF24" t="str">
            <v>Egréné de veau aux oignons</v>
          </cell>
          <cell r="AG24" t="str">
            <v>Egréné de veau aux oignons</v>
          </cell>
        </row>
        <row r="25">
          <cell r="C25" t="str">
            <v>Carottes et oignons poêlés</v>
          </cell>
          <cell r="F25" t="str">
            <v>Pommes sautées</v>
          </cell>
          <cell r="G25" t="str">
            <v>Brocolis</v>
          </cell>
          <cell r="H25" t="str">
            <v>Purée céleri</v>
          </cell>
          <cell r="I25" t="str">
            <v>Purée potiron</v>
          </cell>
          <cell r="J25" t="str">
            <v>Pommes sautées</v>
          </cell>
          <cell r="K25" t="str">
            <v>Brocolis</v>
          </cell>
          <cell r="L25" t="str">
            <v>Pommes sautées</v>
          </cell>
          <cell r="M25" t="str">
            <v>Brocolis</v>
          </cell>
          <cell r="X25" t="str">
            <v>Riz créole</v>
          </cell>
          <cell r="Z25" t="str">
            <v>Pommes sautées</v>
          </cell>
          <cell r="AA25" t="str">
            <v>Brocolis</v>
          </cell>
          <cell r="AB25" t="str">
            <v>Pommes sautées</v>
          </cell>
          <cell r="AC25" t="str">
            <v>Pommes sautées</v>
          </cell>
          <cell r="AD25" t="str">
            <v>Pommes sautées</v>
          </cell>
          <cell r="AE25" t="str">
            <v>Brocolis</v>
          </cell>
          <cell r="AF25" t="str">
            <v>Brocolis</v>
          </cell>
          <cell r="AG25" t="str">
            <v>Brocolis</v>
          </cell>
        </row>
        <row r="26">
          <cell r="C26" t="str">
            <v>Cantadou</v>
          </cell>
          <cell r="F26" t="str">
            <v>Tomme blanche</v>
          </cell>
          <cell r="G26" t="str">
            <v>Yaourt saveur fruits</v>
          </cell>
          <cell r="H26" t="str">
            <v>Rondelé</v>
          </cell>
          <cell r="I26" t="str">
            <v>Fromage blanc</v>
          </cell>
          <cell r="J26" t="str">
            <v>Tomme blanche</v>
          </cell>
          <cell r="K26" t="str">
            <v>Yaourt nature</v>
          </cell>
          <cell r="L26" t="str">
            <v>Petit suisse</v>
          </cell>
          <cell r="M26" t="str">
            <v>Saint Paulin PS</v>
          </cell>
          <cell r="X26" t="str">
            <v>Fromage balnc</v>
          </cell>
          <cell r="Z26" t="str">
            <v>Tomme blanche</v>
          </cell>
          <cell r="AA26" t="str">
            <v>Yaourt saveur fruits</v>
          </cell>
          <cell r="AB26" t="str">
            <v>Petit suisse</v>
          </cell>
          <cell r="AC26" t="str">
            <v>Tomme blanche</v>
          </cell>
          <cell r="AD26" t="str">
            <v>Petit suisse</v>
          </cell>
          <cell r="AE26" t="str">
            <v>Saint Paulin PS</v>
          </cell>
          <cell r="AF26" t="str">
            <v>Yaourt saveur fruits</v>
          </cell>
          <cell r="AG26" t="str">
            <v>Saint Paulin PS</v>
          </cell>
        </row>
        <row r="27">
          <cell r="C27" t="str">
            <v>Compote pêche</v>
          </cell>
          <cell r="F27" t="str">
            <v>Orange</v>
          </cell>
          <cell r="G27" t="str">
            <v>Tarte Normande</v>
          </cell>
          <cell r="H27"/>
          <cell r="I27" t="str">
            <v>Compote pomme pruneaux</v>
          </cell>
          <cell r="J27" t="str">
            <v>Orange</v>
          </cell>
          <cell r="K27" t="str">
            <v>Compote pêche</v>
          </cell>
          <cell r="L27" t="str">
            <v>Orange</v>
          </cell>
          <cell r="M27" t="str">
            <v>Tarte Normande</v>
          </cell>
          <cell r="X27" t="str">
            <v>Mousse chocolat</v>
          </cell>
          <cell r="Z27" t="str">
            <v>Orange</v>
          </cell>
          <cell r="AA27" t="str">
            <v>Tarte Normande</v>
          </cell>
          <cell r="AB27" t="str">
            <v>Orange</v>
          </cell>
          <cell r="AC27" t="str">
            <v>Orange</v>
          </cell>
          <cell r="AD27" t="str">
            <v>Orange</v>
          </cell>
          <cell r="AE27" t="str">
            <v>Tarte Normande</v>
          </cell>
          <cell r="AF27" t="str">
            <v>Compote pêche</v>
          </cell>
          <cell r="AG27" t="str">
            <v>Compote pêche</v>
          </cell>
        </row>
        <row r="29">
          <cell r="F29" t="str">
            <v>Potage du chef</v>
          </cell>
          <cell r="L29" t="str">
            <v>Potage cresson PS</v>
          </cell>
        </row>
        <row r="31">
          <cell r="C31" t="str">
            <v>Macédoine mayonnaise</v>
          </cell>
          <cell r="F31" t="str">
            <v>Duo  rémoulade</v>
          </cell>
          <cell r="G31" t="str">
            <v>Pâté de foie</v>
          </cell>
          <cell r="H31" t="str">
            <v>Salade d'haricots verts et pommes de terre mixée</v>
          </cell>
          <cell r="J31" t="str">
            <v>Duo  rémoulade</v>
          </cell>
          <cell r="K31" t="str">
            <v>Pâté de foie</v>
          </cell>
          <cell r="L31" t="str">
            <v>Duo  rémoulade</v>
          </cell>
          <cell r="M31" t="str">
            <v>Pâté sans sel</v>
          </cell>
          <cell r="X31" t="str">
            <v>Salade de lentilles</v>
          </cell>
          <cell r="Z31" t="str">
            <v>Duo  rémoulade</v>
          </cell>
          <cell r="AA31" t="str">
            <v>Pâté de foie</v>
          </cell>
          <cell r="AB31" t="str">
            <v>Duo  rémoulade</v>
          </cell>
          <cell r="AC31" t="str">
            <v>Duo  rémoulade</v>
          </cell>
          <cell r="AD31" t="str">
            <v>Duo  rémoulade</v>
          </cell>
          <cell r="AE31" t="str">
            <v>Pâté sans sel</v>
          </cell>
          <cell r="AF31" t="str">
            <v>Pâté de foie</v>
          </cell>
          <cell r="AG31" t="str">
            <v>Pâté sans sel</v>
          </cell>
        </row>
        <row r="32">
          <cell r="C32" t="str">
            <v>Boeuf En Daube</v>
          </cell>
          <cell r="F32" t="str">
            <v>Filet de poulet  aux épices d’Orient</v>
          </cell>
          <cell r="G32" t="str">
            <v>Poisson du marché beurre blanc</v>
          </cell>
          <cell r="H32" t="str">
            <v>Terrine Osso Bucco</v>
          </cell>
          <cell r="I32" t="str">
            <v>Terrine poisson blanc sauce crémeuse persillée</v>
          </cell>
          <cell r="J32" t="str">
            <v>Filet de poulet  aux épices d’Orient</v>
          </cell>
          <cell r="K32" t="str">
            <v>Poisson du marché beurre blanc</v>
          </cell>
          <cell r="L32" t="str">
            <v>Filet de poulet  aux épices d’Orient</v>
          </cell>
          <cell r="M32" t="str">
            <v>Poisson du marché beurre blanc</v>
          </cell>
          <cell r="X32" t="str">
            <v>Crépinette De Porc Soubise</v>
          </cell>
          <cell r="Z32" t="str">
            <v>Egréné de poulet aux épices d'Orient</v>
          </cell>
          <cell r="AA32" t="str">
            <v>Poisson du marché beurre blanc</v>
          </cell>
          <cell r="AB32" t="str">
            <v>Egréné de poulet aux épices d'Orient</v>
          </cell>
          <cell r="AC32" t="str">
            <v>Egréné de poulet aux épices d'Orient</v>
          </cell>
          <cell r="AD32" t="str">
            <v>Egréné de poulet aux épices d'Orient</v>
          </cell>
          <cell r="AE32" t="str">
            <v>Poisson du marché beurre blanc</v>
          </cell>
          <cell r="AF32" t="str">
            <v>Poisson du marché beurre blanc</v>
          </cell>
          <cell r="AG32" t="str">
            <v>Poisson du marché beurre blanc</v>
          </cell>
        </row>
        <row r="33">
          <cell r="C33" t="str">
            <v>Purée de pois cassé</v>
          </cell>
          <cell r="F33" t="str">
            <v>Salsifis et champignons</v>
          </cell>
          <cell r="G33" t="str">
            <v>Farfalles Aux Petits Légumes</v>
          </cell>
          <cell r="H33" t="str">
            <v>Purée potiron</v>
          </cell>
          <cell r="I33" t="str">
            <v>Purée céleri</v>
          </cell>
          <cell r="J33" t="str">
            <v>Salsifis et champignons</v>
          </cell>
          <cell r="K33" t="str">
            <v>Farfalles Aux Petits Légumes</v>
          </cell>
          <cell r="L33" t="str">
            <v>Salsifis et champignons</v>
          </cell>
          <cell r="M33" t="str">
            <v>Farfalles Aux Petits Légumes</v>
          </cell>
          <cell r="X33" t="str">
            <v>Ratatouille</v>
          </cell>
          <cell r="Z33" t="str">
            <v>Salsifis et champignons</v>
          </cell>
          <cell r="AA33" t="str">
            <v>Farfalles Aux Petits Légumes</v>
          </cell>
          <cell r="AB33" t="str">
            <v>Salsifis et champignons</v>
          </cell>
          <cell r="AC33" t="str">
            <v>Salsifis et champignons</v>
          </cell>
          <cell r="AD33" t="str">
            <v>Salsifis et champignons</v>
          </cell>
          <cell r="AE33" t="str">
            <v>Farfalles Aux Petits Légumes</v>
          </cell>
          <cell r="AF33" t="str">
            <v>Farfalles Aux Petits Légumes</v>
          </cell>
          <cell r="AG33" t="str">
            <v>Farfalles Aux Petits Légumes</v>
          </cell>
        </row>
        <row r="34">
          <cell r="C34" t="str">
            <v>Yaourt nature</v>
          </cell>
          <cell r="F34" t="str">
            <v>Petit suisse aromatisé</v>
          </cell>
          <cell r="G34" t="str">
            <v>Gouda</v>
          </cell>
          <cell r="H34" t="str">
            <v>Cantadou</v>
          </cell>
          <cell r="I34" t="str">
            <v>Yaourt aromatisé</v>
          </cell>
          <cell r="J34" t="str">
            <v>Petit suisse</v>
          </cell>
          <cell r="K34" t="str">
            <v>Gouda</v>
          </cell>
          <cell r="L34" t="str">
            <v>Saint Paulin PS</v>
          </cell>
          <cell r="M34" t="str">
            <v>Petit suisse</v>
          </cell>
          <cell r="X34" t="str">
            <v>Vache qui rit</v>
          </cell>
          <cell r="Z34" t="str">
            <v>Petit suisse aromatisé</v>
          </cell>
          <cell r="AA34" t="str">
            <v>Gouda</v>
          </cell>
          <cell r="AB34" t="str">
            <v>Petit suisse</v>
          </cell>
          <cell r="AC34" t="str">
            <v>Petit suisse</v>
          </cell>
          <cell r="AD34" t="str">
            <v>Petit suisse</v>
          </cell>
          <cell r="AE34" t="str">
            <v>Petit suisse</v>
          </cell>
          <cell r="AF34" t="str">
            <v>Gouda</v>
          </cell>
          <cell r="AG34" t="str">
            <v>Petit suisse</v>
          </cell>
        </row>
        <row r="35">
          <cell r="C35" t="str">
            <v>Petit pot praliné</v>
          </cell>
          <cell r="F35" t="str">
            <v>Semoule au lait</v>
          </cell>
          <cell r="G35" t="str">
            <v>Poire</v>
          </cell>
          <cell r="H35" t="str">
            <v>Crème praliné</v>
          </cell>
          <cell r="I35" t="str">
            <v>Compote pomme framboise</v>
          </cell>
          <cell r="J35" t="str">
            <v>Entremet café aspartame</v>
          </cell>
          <cell r="K35" t="str">
            <v>Poire</v>
          </cell>
          <cell r="L35" t="str">
            <v>Semoule au lait</v>
          </cell>
          <cell r="M35" t="str">
            <v>Poire</v>
          </cell>
          <cell r="X35" t="str">
            <v>Compote pommes/coings</v>
          </cell>
          <cell r="Z35" t="str">
            <v>Semoule au lait</v>
          </cell>
          <cell r="AA35" t="str">
            <v>Poire</v>
          </cell>
          <cell r="AB35" t="str">
            <v>Semoule au lait</v>
          </cell>
          <cell r="AC35" t="str">
            <v>Entremet café aspartame</v>
          </cell>
          <cell r="AD35" t="str">
            <v>Entremet café aspartame</v>
          </cell>
          <cell r="AE35" t="str">
            <v>Poire</v>
          </cell>
          <cell r="AF35" t="str">
            <v>Poire</v>
          </cell>
          <cell r="AG35" t="str">
            <v>Poire</v>
          </cell>
        </row>
        <row r="37">
          <cell r="F37" t="str">
            <v>Crème Dubarry</v>
          </cell>
          <cell r="L37" t="str">
            <v>Potage poireau pdt PS</v>
          </cell>
        </row>
        <row r="39">
          <cell r="C39" t="str">
            <v>Andouille</v>
          </cell>
          <cell r="F39" t="str">
            <v>Betteraves rouges</v>
          </cell>
          <cell r="G39" t="str">
            <v>Carottes râpées</v>
          </cell>
          <cell r="H39" t="str">
            <v>Terrine 3 légumes</v>
          </cell>
          <cell r="J39" t="str">
            <v>Betteraves rouges</v>
          </cell>
          <cell r="K39" t="str">
            <v>Carottes râpées</v>
          </cell>
          <cell r="L39" t="str">
            <v>Betteraves rouges</v>
          </cell>
          <cell r="M39" t="str">
            <v>Carottes râpées</v>
          </cell>
          <cell r="X39" t="str">
            <v>Salade brésilienne</v>
          </cell>
          <cell r="Z39" t="str">
            <v>Betteraves rouges</v>
          </cell>
          <cell r="AA39" t="str">
            <v>Carottes râpées</v>
          </cell>
          <cell r="AB39" t="str">
            <v>Betteraves rouges</v>
          </cell>
          <cell r="AC39" t="str">
            <v>Betteraves rouges</v>
          </cell>
          <cell r="AD39" t="str">
            <v>Betteraves rouges</v>
          </cell>
          <cell r="AE39" t="str">
            <v>Carottes râpées</v>
          </cell>
          <cell r="AF39" t="str">
            <v>Carottes râpées</v>
          </cell>
          <cell r="AG39" t="str">
            <v>Carottes râpées</v>
          </cell>
        </row>
        <row r="40">
          <cell r="C40" t="str">
            <v>Lasagne de poisson</v>
          </cell>
          <cell r="F40" t="str">
            <v>Choucroute</v>
          </cell>
          <cell r="G40" t="str">
            <v>Cuisse de poulet rôti</v>
          </cell>
          <cell r="H40" t="str">
            <v>Terrine Boeuf aux carottes</v>
          </cell>
          <cell r="I40" t="str">
            <v>Canard et Dinde vigneronne</v>
          </cell>
          <cell r="J40" t="str">
            <v>Choucroute</v>
          </cell>
          <cell r="K40" t="str">
            <v>Cuisse de poulet rôti</v>
          </cell>
          <cell r="L40" t="str">
            <v>Côte de porc</v>
          </cell>
          <cell r="M40" t="str">
            <v>Cuisse de poulet rôti</v>
          </cell>
          <cell r="X40" t="str">
            <v>Rognons sauce au vin</v>
          </cell>
          <cell r="Z40" t="str">
            <v>Egréné de porc façon choucroute</v>
          </cell>
          <cell r="AA40" t="str">
            <v>Egréné de poulet</v>
          </cell>
          <cell r="AB40" t="str">
            <v>Poulet rôti "maison"</v>
          </cell>
          <cell r="AC40" t="str">
            <v>Egréné de porc façon choucroute</v>
          </cell>
          <cell r="AD40" t="str">
            <v>Egréné de porc façon choucroute</v>
          </cell>
          <cell r="AE40" t="str">
            <v>Egréné de poulet</v>
          </cell>
          <cell r="AF40" t="str">
            <v>Egréné de poulet</v>
          </cell>
          <cell r="AG40" t="str">
            <v>Egréné de poulet</v>
          </cell>
        </row>
        <row r="41">
          <cell r="C41" t="str">
            <v>Salade d'endives</v>
          </cell>
          <cell r="F41" t="str">
            <v>Chou Choucroute Et Pommes De Terre</v>
          </cell>
          <cell r="G41" t="str">
            <v>Poêlée maraîchère</v>
          </cell>
          <cell r="H41" t="str">
            <v>Purée 3 légumes</v>
          </cell>
          <cell r="I41" t="str">
            <v>Purée pommes de terre</v>
          </cell>
          <cell r="J41" t="str">
            <v>Chou Choucroute Et Pommes De Terre</v>
          </cell>
          <cell r="K41" t="str">
            <v>Poêlée maraîchère</v>
          </cell>
          <cell r="L41" t="str">
            <v>Chou Choucroute Et Pommes De Terre</v>
          </cell>
          <cell r="M41" t="str">
            <v>Poêlée maraîchère</v>
          </cell>
          <cell r="X41" t="str">
            <v>Semoule</v>
          </cell>
          <cell r="Z41" t="str">
            <v>Chou Choucroute Et Pommes De Terre</v>
          </cell>
          <cell r="AA41" t="str">
            <v>Poêlée maraîchère</v>
          </cell>
          <cell r="AB41" t="str">
            <v>Chou Choucroute Et Pommes De Terre</v>
          </cell>
          <cell r="AC41" t="str">
            <v>Chou Choucroute Et Pommes De Terre</v>
          </cell>
          <cell r="AD41" t="str">
            <v>Chou Choucroute Et Pommes De Terre</v>
          </cell>
          <cell r="AE41" t="str">
            <v>Poêlée maraîchère</v>
          </cell>
          <cell r="AF41" t="str">
            <v>Poêlée maraîchère</v>
          </cell>
          <cell r="AG41" t="str">
            <v>Poêlée maraîchère</v>
          </cell>
        </row>
        <row r="42">
          <cell r="C42" t="str">
            <v>Brie</v>
          </cell>
          <cell r="F42" t="str">
            <v>Cantafrais</v>
          </cell>
          <cell r="G42" t="str">
            <v>Fromage blanc sucré</v>
          </cell>
          <cell r="H42" t="str">
            <v>Cotentin</v>
          </cell>
          <cell r="I42" t="str">
            <v>Petit suisse</v>
          </cell>
          <cell r="J42" t="str">
            <v>Cantafrais</v>
          </cell>
          <cell r="K42" t="str">
            <v>Fromage blanc</v>
          </cell>
          <cell r="L42" t="str">
            <v>Yaourt nature</v>
          </cell>
          <cell r="M42" t="str">
            <v>Gouda PS</v>
          </cell>
          <cell r="X42" t="str">
            <v>Yaourt sucré</v>
          </cell>
          <cell r="Z42" t="str">
            <v>Cantafrais</v>
          </cell>
          <cell r="AA42" t="str">
            <v>Fromage blanc sucré</v>
          </cell>
          <cell r="AB42" t="str">
            <v>Yaourt nature</v>
          </cell>
          <cell r="AC42" t="str">
            <v>Cantafrais</v>
          </cell>
          <cell r="AD42" t="str">
            <v>Yaourt nature</v>
          </cell>
          <cell r="AE42" t="str">
            <v>Gouda PS</v>
          </cell>
          <cell r="AF42" t="str">
            <v>Fromage blanc sucré</v>
          </cell>
          <cell r="AG42" t="str">
            <v>Gouda PS</v>
          </cell>
        </row>
        <row r="43">
          <cell r="C43" t="str">
            <v xml:space="preserve">Ananas au sirop </v>
          </cell>
          <cell r="F43" t="str">
            <v>Grillé aux abricots</v>
          </cell>
          <cell r="G43" t="str">
            <v>Crème dessert caramel</v>
          </cell>
          <cell r="H43" t="str">
            <v>Compote pêche</v>
          </cell>
          <cell r="I43" t="str">
            <v>Liégeois café</v>
          </cell>
          <cell r="J43" t="str">
            <v>Compote pêche</v>
          </cell>
          <cell r="K43" t="str">
            <v>Entremet fruits des bois aspartame</v>
          </cell>
          <cell r="L43" t="str">
            <v>Grillé aux abricots</v>
          </cell>
          <cell r="M43" t="str">
            <v>Crème dessert caramel</v>
          </cell>
          <cell r="X43" t="str">
            <v>Pomme</v>
          </cell>
          <cell r="Z43" t="str">
            <v>Grillé aux abricots</v>
          </cell>
          <cell r="AA43" t="str">
            <v>Crème dessert caramel</v>
          </cell>
          <cell r="AB43" t="str">
            <v>Grillé aux abricots</v>
          </cell>
          <cell r="AC43" t="str">
            <v>Compote pêche</v>
          </cell>
          <cell r="AD43" t="str">
            <v>Compote pêche</v>
          </cell>
          <cell r="AE43" t="str">
            <v>Crème dessert caramel</v>
          </cell>
          <cell r="AF43" t="str">
            <v>Entremet fruits des bois aspartame</v>
          </cell>
          <cell r="AG43" t="str">
            <v>Entremet fruits des bois aspartame</v>
          </cell>
        </row>
        <row r="45">
          <cell r="F45" t="str">
            <v>Potage légumes</v>
          </cell>
          <cell r="L45" t="str">
            <v>Potage légumes PS</v>
          </cell>
        </row>
        <row r="47">
          <cell r="C47" t="str">
            <v>Tomate échalote</v>
          </cell>
          <cell r="F47" t="str">
            <v>Œuf en gelée</v>
          </cell>
          <cell r="G47" t="str">
            <v>Poireau vinaigrette</v>
          </cell>
          <cell r="H47" t="str">
            <v>Mousse de foie de porc</v>
          </cell>
          <cell r="J47" t="str">
            <v>Œuf en gelée</v>
          </cell>
          <cell r="K47" t="str">
            <v>Poireau vinaigrette</v>
          </cell>
          <cell r="L47" t="str">
            <v>Œuf en gelée</v>
          </cell>
          <cell r="M47" t="str">
            <v>Poireau vinaigrette</v>
          </cell>
          <cell r="X47" t="str">
            <v>Saucisson à l'ail</v>
          </cell>
          <cell r="Z47" t="str">
            <v>Œuf en gelée</v>
          </cell>
          <cell r="AB47" t="str">
            <v>Œuf en gelée</v>
          </cell>
          <cell r="AC47" t="str">
            <v>Œuf en gelée</v>
          </cell>
          <cell r="AD47" t="str">
            <v>Œuf en gelée</v>
          </cell>
          <cell r="AE47" t="str">
            <v>Poireau vinaigrette</v>
          </cell>
          <cell r="AF47" t="str">
            <v>Poireau vinaigrette</v>
          </cell>
          <cell r="AG47" t="str">
            <v>Poireau vinaigrette</v>
          </cell>
        </row>
        <row r="48">
          <cell r="C48" t="str">
            <v>Cordon bleu</v>
          </cell>
          <cell r="F48" t="str">
            <v>Steak haché de bœuf sauce tomate</v>
          </cell>
          <cell r="G48" t="str">
            <v>Palette De Porc A La Moutarde</v>
          </cell>
          <cell r="H48" t="str">
            <v>Terrine omelette à la tomate</v>
          </cell>
          <cell r="I48" t="str">
            <v>Terrine Boeuf aux carottes</v>
          </cell>
          <cell r="J48" t="str">
            <v>Steak haché de bœuf sauce tomate</v>
          </cell>
          <cell r="K48" t="str">
            <v>Palette De Porc A La Moutarde</v>
          </cell>
          <cell r="L48" t="str">
            <v>Steak haché de bœuf sauce tomate</v>
          </cell>
          <cell r="M48" t="str">
            <v>Rôti de porc</v>
          </cell>
          <cell r="X48" t="str">
            <v xml:space="preserve">Maquereau au four </v>
          </cell>
          <cell r="Z48" t="str">
            <v>Egréné de bœuf sauce tomate</v>
          </cell>
          <cell r="AA48" t="str">
            <v>Egréné de porc à la moutarde</v>
          </cell>
          <cell r="AB48" t="str">
            <v>Egréné de bœuf sauce tomate</v>
          </cell>
          <cell r="AC48" t="str">
            <v>Egréné de bœuf sauce tomate</v>
          </cell>
          <cell r="AD48" t="str">
            <v>Egréné de bœuf sauce tomate</v>
          </cell>
          <cell r="AE48" t="str">
            <v>Egréné de porc à la moutarde</v>
          </cell>
          <cell r="AF48" t="str">
            <v>Egréné de porc à la moutarde</v>
          </cell>
          <cell r="AG48" t="str">
            <v>Egréné de porc à la moutarde</v>
          </cell>
        </row>
        <row r="49">
          <cell r="C49" t="str">
            <v>Poêlée parmentière</v>
          </cell>
          <cell r="F49" t="str">
            <v>Navets</v>
          </cell>
          <cell r="G49" t="str">
            <v>Quinoa aux dés de légumes</v>
          </cell>
          <cell r="H49" t="str">
            <v>Purée pommes de terre</v>
          </cell>
          <cell r="I49" t="str">
            <v>Purée courgettes</v>
          </cell>
          <cell r="J49" t="str">
            <v>Navets</v>
          </cell>
          <cell r="K49" t="str">
            <v>Quinoa aux dés de légumes</v>
          </cell>
          <cell r="L49" t="str">
            <v>Navets</v>
          </cell>
          <cell r="M49" t="str">
            <v>Quinoa aux dés de légumes</v>
          </cell>
          <cell r="X49" t="str">
            <v>Côtes de blettes au jus</v>
          </cell>
          <cell r="Z49" t="str">
            <v>Navets</v>
          </cell>
          <cell r="AA49" t="str">
            <v>Quinoa aux dés de légumes</v>
          </cell>
          <cell r="AB49" t="str">
            <v>Navets</v>
          </cell>
          <cell r="AC49" t="str">
            <v>Navets</v>
          </cell>
          <cell r="AD49" t="str">
            <v>Navets</v>
          </cell>
          <cell r="AE49" t="str">
            <v>Quinoa aux dés de légumes</v>
          </cell>
          <cell r="AF49" t="str">
            <v>Quinoa aux dés de légumes</v>
          </cell>
          <cell r="AG49" t="str">
            <v>Quinoa aux dés de légumes</v>
          </cell>
        </row>
        <row r="50">
          <cell r="C50" t="str">
            <v>Petit suisse</v>
          </cell>
          <cell r="F50" t="str">
            <v>Camembert</v>
          </cell>
          <cell r="G50" t="str">
            <v>Carré frais</v>
          </cell>
          <cell r="H50" t="str">
            <v>Yaourt nature</v>
          </cell>
          <cell r="I50" t="str">
            <v>Cantafrais</v>
          </cell>
          <cell r="J50" t="str">
            <v>Camembert</v>
          </cell>
          <cell r="K50" t="str">
            <v>Carré frais</v>
          </cell>
          <cell r="L50" t="str">
            <v>Fromage blanc</v>
          </cell>
          <cell r="M50" t="str">
            <v>Yaourt nature</v>
          </cell>
          <cell r="X50" t="str">
            <v>Yaourt  saveur aux fruits</v>
          </cell>
          <cell r="Z50" t="str">
            <v>Camembert</v>
          </cell>
          <cell r="AA50" t="str">
            <v>Carré frais</v>
          </cell>
          <cell r="AB50" t="str">
            <v>Fromage blanc</v>
          </cell>
          <cell r="AC50" t="str">
            <v>Camembert</v>
          </cell>
          <cell r="AD50" t="str">
            <v>Fromage blanc</v>
          </cell>
          <cell r="AE50" t="str">
            <v>Yaourt nature</v>
          </cell>
          <cell r="AF50" t="str">
            <v>Carré frais</v>
          </cell>
          <cell r="AG50" t="str">
            <v>Yaourt nature</v>
          </cell>
        </row>
        <row r="51">
          <cell r="C51" t="str">
            <v>Raisins</v>
          </cell>
          <cell r="F51" t="str">
            <v>Cocktail fruits exotiques et ananas</v>
          </cell>
          <cell r="G51" t="str">
            <v>Liégeois vanille</v>
          </cell>
          <cell r="H51" t="str">
            <v>P'tit pot coco</v>
          </cell>
          <cell r="I51" t="str">
            <v>Compote poire</v>
          </cell>
          <cell r="J51" t="str">
            <v>Raisins</v>
          </cell>
          <cell r="K51" t="str">
            <v>Compote poire</v>
          </cell>
          <cell r="L51" t="str">
            <v>Cocktail fruits exotiques et ananas</v>
          </cell>
          <cell r="M51" t="str">
            <v>Liégeois vanille</v>
          </cell>
          <cell r="X51" t="str">
            <v>Clafoutis aux fruits</v>
          </cell>
          <cell r="Z51" t="str">
            <v>Cocktail fruits exotiques et ananas</v>
          </cell>
          <cell r="AA51" t="str">
            <v>Liégeois vanille</v>
          </cell>
          <cell r="AB51" t="str">
            <v>Cocktail fruits exotiques et ananas</v>
          </cell>
          <cell r="AC51" t="str">
            <v>Raisins</v>
          </cell>
          <cell r="AD51" t="str">
            <v>Raisins</v>
          </cell>
          <cell r="AE51" t="str">
            <v>Liégeois vanille</v>
          </cell>
          <cell r="AF51" t="str">
            <v>Compote poire</v>
          </cell>
          <cell r="AG51" t="str">
            <v>Compote poire</v>
          </cell>
        </row>
        <row r="53">
          <cell r="F53" t="str">
            <v>Velouté de céleri</v>
          </cell>
          <cell r="L53" t="str">
            <v>Potage tomate PS</v>
          </cell>
        </row>
        <row r="55">
          <cell r="C55" t="str">
            <v>Pizza</v>
          </cell>
          <cell r="F55" t="str">
            <v>Salade de cœur d'artichaud</v>
          </cell>
          <cell r="G55" t="str">
            <v>Pâté en croûte</v>
          </cell>
          <cell r="H55" t="str">
            <v>Salade de chou rouge mixée</v>
          </cell>
          <cell r="J55" t="str">
            <v>Salade de cœur d'artichaud</v>
          </cell>
          <cell r="K55" t="str">
            <v>Pâté en croûte</v>
          </cell>
          <cell r="L55" t="str">
            <v>Salade de cœur d'artichaud</v>
          </cell>
          <cell r="M55" t="str">
            <v>Radis</v>
          </cell>
          <cell r="X55" t="str">
            <v>Radis</v>
          </cell>
          <cell r="Z55" t="str">
            <v>Salade de cœur d'artichaud</v>
          </cell>
          <cell r="AB55" t="str">
            <v>Salade de cœur d'artichaud</v>
          </cell>
          <cell r="AC55" t="str">
            <v>Salade de cœur d'artichaud</v>
          </cell>
          <cell r="AD55" t="str">
            <v>Salade de cœur d'artichaud</v>
          </cell>
          <cell r="AE55" t="str">
            <v>Radis</v>
          </cell>
          <cell r="AF55" t="str">
            <v>Pâté en croûte</v>
          </cell>
          <cell r="AG55" t="str">
            <v>Radis</v>
          </cell>
        </row>
        <row r="56">
          <cell r="C56" t="str">
            <v>Escalope De Porc A La Creme</v>
          </cell>
          <cell r="F56" t="str">
            <v>Canard mijoté</v>
          </cell>
          <cell r="G56" t="str">
            <v>Dos De Saumon Creme Oseille</v>
          </cell>
          <cell r="H56" t="str">
            <v>Terrine Canard et Dinde vigneronne</v>
          </cell>
          <cell r="I56" t="str">
            <v>Terrine fricassée de poulet à l'ancienne</v>
          </cell>
          <cell r="J56" t="str">
            <v>Canard mijoté</v>
          </cell>
          <cell r="K56" t="str">
            <v>Dos De Saumon Creme Oseille</v>
          </cell>
          <cell r="L56" t="str">
            <v>Canard mijoté</v>
          </cell>
          <cell r="M56" t="str">
            <v>Dos De Saumon Creme Oseille</v>
          </cell>
          <cell r="X56" t="str">
            <v xml:space="preserve">Oeuf dur  Mornay </v>
          </cell>
          <cell r="Z56" t="str">
            <v>Egréné de canard mijoté</v>
          </cell>
          <cell r="AB56" t="str">
            <v>Egréné de canard mijoté</v>
          </cell>
          <cell r="AC56" t="str">
            <v>Egréné de canard mijoté</v>
          </cell>
          <cell r="AD56" t="str">
            <v>Egréné de canard mijoté</v>
          </cell>
          <cell r="AE56" t="str">
            <v>Dos De Saumon Creme Oseille</v>
          </cell>
          <cell r="AF56" t="str">
            <v>Dos De Saumon Creme Oseille</v>
          </cell>
          <cell r="AG56" t="str">
            <v>Dos De Saumon Creme Oseille</v>
          </cell>
        </row>
        <row r="57">
          <cell r="C57" t="str">
            <v>Jardinière de légumes</v>
          </cell>
          <cell r="F57" t="str">
            <v>Poêlée Italienne</v>
          </cell>
          <cell r="G57" t="str">
            <v xml:space="preserve">Pomme duchesse/cœur céleri </v>
          </cell>
          <cell r="H57" t="str">
            <v>Purée courgettes</v>
          </cell>
          <cell r="I57" t="str">
            <v>Purée pommes de terre</v>
          </cell>
          <cell r="J57" t="str">
            <v>Poêlée Italienne</v>
          </cell>
          <cell r="K57" t="str">
            <v xml:space="preserve">Pomme duchesse/cœur céleri </v>
          </cell>
          <cell r="L57" t="str">
            <v>Poêlée Italienne</v>
          </cell>
          <cell r="M57" t="str">
            <v xml:space="preserve">Pomme duchesse/cœur céleri </v>
          </cell>
          <cell r="X57" t="str">
            <v>Pommes rissolées</v>
          </cell>
          <cell r="Z57" t="str">
            <v>Poêlée Italienne</v>
          </cell>
          <cell r="AB57" t="str">
            <v>Poêlée Italienne</v>
          </cell>
          <cell r="AC57" t="str">
            <v>Poêlée Italienne</v>
          </cell>
          <cell r="AD57" t="str">
            <v>Poêlée Italienne</v>
          </cell>
          <cell r="AE57" t="str">
            <v xml:space="preserve">Pomme duchesse/cœur céleri </v>
          </cell>
          <cell r="AF57" t="str">
            <v xml:space="preserve">Pomme duchesse/cœur céleri </v>
          </cell>
          <cell r="AG57" t="str">
            <v xml:space="preserve">Pomme duchesse/cœur céleri </v>
          </cell>
        </row>
        <row r="58">
          <cell r="C58" t="str">
            <v>Yaourt</v>
          </cell>
          <cell r="F58" t="str">
            <v>Crottin Charentais</v>
          </cell>
          <cell r="G58" t="str">
            <v>Chèvre sec</v>
          </cell>
          <cell r="H58" t="str">
            <v>Chanteneige</v>
          </cell>
          <cell r="I58" t="str">
            <v>Fromage ail et fines herbes</v>
          </cell>
          <cell r="J58" t="str">
            <v>Crottin Charentais</v>
          </cell>
          <cell r="K58" t="str">
            <v>Chèvre sec</v>
          </cell>
          <cell r="L58" t="str">
            <v>Edam PS</v>
          </cell>
          <cell r="M58" t="str">
            <v>Fromage blanc</v>
          </cell>
          <cell r="X58" t="str">
            <v>Cotentin</v>
          </cell>
          <cell r="Z58" t="str">
            <v>Crottin Charentais</v>
          </cell>
          <cell r="AB58" t="str">
            <v>Edam PS</v>
          </cell>
          <cell r="AC58" t="str">
            <v>Crottin Charentais</v>
          </cell>
          <cell r="AD58" t="str">
            <v>Edam PS</v>
          </cell>
          <cell r="AE58" t="str">
            <v>Fromage blanc</v>
          </cell>
          <cell r="AF58" t="str">
            <v>Chèvre sec</v>
          </cell>
          <cell r="AG58" t="str">
            <v>Fromage blanc</v>
          </cell>
        </row>
        <row r="59">
          <cell r="C59" t="str">
            <v>Riz nappage caramel</v>
          </cell>
          <cell r="F59" t="str">
            <v>Bavarois framboises</v>
          </cell>
          <cell r="G59" t="str">
            <v>Paris-Brest</v>
          </cell>
          <cell r="H59" t="str">
            <v>Crème vanille</v>
          </cell>
          <cell r="I59" t="str">
            <v>Compote pomme banane</v>
          </cell>
          <cell r="J59" t="str">
            <v>Délice coco sans sucre</v>
          </cell>
          <cell r="K59" t="str">
            <v>Kiwi</v>
          </cell>
          <cell r="L59" t="str">
            <v>Bavarois framboises</v>
          </cell>
          <cell r="M59" t="str">
            <v>Paris-Brest</v>
          </cell>
          <cell r="X59" t="str">
            <v>Kiwi</v>
          </cell>
          <cell r="Z59" t="str">
            <v>Bavarois framboises</v>
          </cell>
          <cell r="AB59" t="str">
            <v>Bavarois framboises</v>
          </cell>
          <cell r="AC59" t="str">
            <v>Délice coco sans sucre</v>
          </cell>
          <cell r="AD59" t="str">
            <v>Délice coco sans sucre</v>
          </cell>
          <cell r="AE59" t="str">
            <v>Paris-Brest</v>
          </cell>
          <cell r="AF59" t="str">
            <v>Kiwi</v>
          </cell>
          <cell r="AG59" t="str">
            <v>Kiwi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  <sheetName val="MENU SEMAINE 43 déclinaisons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N°43</v>
          </cell>
        </row>
        <row r="2">
          <cell r="I2" t="str">
            <v>du  21 octobre  au 27 octobre  2024</v>
          </cell>
        </row>
        <row r="5">
          <cell r="F5" t="str">
            <v>Soupe à l'oignon</v>
          </cell>
          <cell r="L5" t="str">
            <v>Potage poireau PS</v>
          </cell>
        </row>
        <row r="7">
          <cell r="C7" t="str">
            <v>Salami</v>
          </cell>
          <cell r="F7" t="str">
            <v xml:space="preserve">Friand  goût fromage </v>
          </cell>
          <cell r="G7" t="str">
            <v>Haricots-verts échalotte</v>
          </cell>
          <cell r="H7" t="str">
            <v>Œufs mimosas à la tomate mixés</v>
          </cell>
          <cell r="J7" t="str">
            <v xml:space="preserve">Friand  goût fromage </v>
          </cell>
          <cell r="K7" t="str">
            <v>Haricots-verts échalotte</v>
          </cell>
          <cell r="L7" t="str">
            <v>Salade de tomate et maïs</v>
          </cell>
          <cell r="M7" t="str">
            <v>Haricots-verts échalotte</v>
          </cell>
          <cell r="X7" t="str">
            <v>Salade de tomate et maïs</v>
          </cell>
          <cell r="Z7" t="str">
            <v xml:space="preserve">Friand  goût fromage </v>
          </cell>
          <cell r="AA7" t="str">
            <v>Haricots-verts échalotte</v>
          </cell>
          <cell r="AB7" t="str">
            <v>Salade de tomate et maïs</v>
          </cell>
          <cell r="AC7" t="str">
            <v>Salade de tomate et maïs</v>
          </cell>
          <cell r="AD7" t="str">
            <v>Salade de tomate et maïs</v>
          </cell>
          <cell r="AE7" t="str">
            <v>Haricots-verts échalotte</v>
          </cell>
          <cell r="AF7" t="str">
            <v>Haricots-verts échalotte</v>
          </cell>
          <cell r="AG7" t="str">
            <v>Haricots-verts échalotte</v>
          </cell>
        </row>
        <row r="8">
          <cell r="C8" t="str">
            <v>Filet de poisson pané</v>
          </cell>
          <cell r="F8" t="str">
            <v>Roti De Porc A L'Ail</v>
          </cell>
          <cell r="G8" t="str">
            <v>Boeuf Bourguignon</v>
          </cell>
          <cell r="H8" t="str">
            <v>Terrine Porc à la diable</v>
          </cell>
          <cell r="I8" t="str">
            <v>Terrine Canard dinde vigneronne</v>
          </cell>
          <cell r="J8" t="str">
            <v>Roti De Porc A L'Ail</v>
          </cell>
          <cell r="K8" t="str">
            <v>Boeuf Bourguignon</v>
          </cell>
          <cell r="L8" t="str">
            <v>Roti De Porc A L'Ail</v>
          </cell>
          <cell r="M8" t="str">
            <v>Boeuf Bourguignon</v>
          </cell>
          <cell r="X8" t="str">
            <v xml:space="preserve">Nuggets de poulet </v>
          </cell>
          <cell r="Z8" t="str">
            <v>Egréné de porc à l'ail</v>
          </cell>
          <cell r="AA8" t="str">
            <v>Egréné de bœuf façon bourguignon</v>
          </cell>
          <cell r="AB8" t="str">
            <v>Egréné de porc à l'ail</v>
          </cell>
          <cell r="AC8" t="str">
            <v>Egréné de porc à l'ail</v>
          </cell>
          <cell r="AD8" t="str">
            <v>Egréné de porc à l'ail</v>
          </cell>
          <cell r="AE8" t="str">
            <v>Egréné de bœuf façon bourguignon</v>
          </cell>
          <cell r="AF8" t="str">
            <v>Boeuf Bourguignon</v>
          </cell>
          <cell r="AG8" t="str">
            <v>Egréné de bœuf façon bourguignon</v>
          </cell>
        </row>
        <row r="9">
          <cell r="C9" t="str">
            <v>Riz pilaf</v>
          </cell>
          <cell r="F9" t="str">
            <v>Poêlée de légumes verts</v>
          </cell>
          <cell r="G9" t="str">
            <v>Spaghettis</v>
          </cell>
          <cell r="H9" t="str">
            <v>Purée céleri</v>
          </cell>
          <cell r="I9" t="str">
            <v>Purée pommes de terre</v>
          </cell>
          <cell r="J9" t="str">
            <v>Poêlée de légumes verts</v>
          </cell>
          <cell r="K9" t="str">
            <v>Spaghettis</v>
          </cell>
          <cell r="L9" t="str">
            <v>Poêlée de légumes verts</v>
          </cell>
          <cell r="M9" t="str">
            <v>Spaghettis</v>
          </cell>
          <cell r="X9" t="str">
            <v xml:space="preserve">Tombée de fenouil </v>
          </cell>
          <cell r="Z9" t="str">
            <v>Poêlée de légumes verts</v>
          </cell>
          <cell r="AA9" t="str">
            <v>Spaghettis</v>
          </cell>
          <cell r="AB9" t="str">
            <v>Poêlée de légumes verts</v>
          </cell>
          <cell r="AC9" t="str">
            <v>Poêlée de légumes verts</v>
          </cell>
          <cell r="AD9" t="str">
            <v>Poêlée de légumes verts</v>
          </cell>
          <cell r="AE9" t="str">
            <v>Spaghettis</v>
          </cell>
          <cell r="AF9" t="str">
            <v>Spaghettis</v>
          </cell>
          <cell r="AG9" t="str">
            <v>Spaghettis</v>
          </cell>
        </row>
        <row r="10">
          <cell r="C10" t="str">
            <v>Edam</v>
          </cell>
          <cell r="F10" t="str">
            <v>Fromage blanc fruité</v>
          </cell>
          <cell r="G10" t="str">
            <v>Yaourt fermier</v>
          </cell>
          <cell r="H10" t="str">
            <v>Cantafrais</v>
          </cell>
          <cell r="I10" t="str">
            <v>Fromage blanc</v>
          </cell>
          <cell r="J10" t="str">
            <v>Fromage blanc</v>
          </cell>
          <cell r="K10" t="str">
            <v>Yaourt fermier</v>
          </cell>
          <cell r="L10" t="str">
            <v>Edam PS</v>
          </cell>
          <cell r="M10" t="str">
            <v>Fromage blanc vanille</v>
          </cell>
          <cell r="X10" t="str">
            <v>Fraidou</v>
          </cell>
          <cell r="Z10" t="str">
            <v>Fromage blanc fruité</v>
          </cell>
          <cell r="AA10" t="str">
            <v>Yaourt fermier</v>
          </cell>
          <cell r="AB10" t="str">
            <v>Edam PS</v>
          </cell>
          <cell r="AC10" t="str">
            <v>Fromage blanc</v>
          </cell>
          <cell r="AD10" t="str">
            <v>Edam PS</v>
          </cell>
          <cell r="AE10" t="str">
            <v>Fromage blanc vanille</v>
          </cell>
          <cell r="AF10" t="str">
            <v>Yaourt fermier</v>
          </cell>
          <cell r="AG10" t="str">
            <v>Fromage blanc vanille</v>
          </cell>
        </row>
        <row r="11">
          <cell r="C11" t="str">
            <v>Compote de fruits et abricots</v>
          </cell>
          <cell r="F11" t="str">
            <v>Banane</v>
          </cell>
          <cell r="G11" t="str">
            <v>Crème dessert café</v>
          </cell>
          <cell r="H11" t="str">
            <v>Crème Vanille</v>
          </cell>
          <cell r="I11" t="str">
            <v>Compote pêche</v>
          </cell>
          <cell r="J11" t="str">
            <v>Compote pêche</v>
          </cell>
          <cell r="K11" t="str">
            <v>Banane</v>
          </cell>
          <cell r="L11" t="str">
            <v>Banane</v>
          </cell>
          <cell r="M11" t="str">
            <v>Crème dessert café</v>
          </cell>
          <cell r="X11" t="str">
            <v>Gâteau Basque</v>
          </cell>
          <cell r="Z11" t="str">
            <v>Banane</v>
          </cell>
          <cell r="AA11" t="str">
            <v>Crème dessert café</v>
          </cell>
          <cell r="AB11" t="str">
            <v>Banane</v>
          </cell>
          <cell r="AC11" t="str">
            <v>Compote pêche</v>
          </cell>
          <cell r="AD11" t="str">
            <v>Compote pêche</v>
          </cell>
          <cell r="AE11" t="str">
            <v>Crème dessert café</v>
          </cell>
          <cell r="AF11" t="str">
            <v>Banane</v>
          </cell>
          <cell r="AG11" t="str">
            <v>Banane</v>
          </cell>
        </row>
        <row r="13">
          <cell r="F13" t="str">
            <v>Potage du jardinier</v>
          </cell>
          <cell r="L13" t="str">
            <v>Potage champignons PS</v>
          </cell>
        </row>
        <row r="15">
          <cell r="C15" t="str">
            <v>Concombre à la crème</v>
          </cell>
          <cell r="F15" t="str">
            <v>Terrine du pêcheur</v>
          </cell>
          <cell r="G15" t="str">
            <v>Pâté de foie</v>
          </cell>
          <cell r="H15" t="str">
            <v>Terrine 3 poissons</v>
          </cell>
          <cell r="J15" t="str">
            <v>Terrine du pêcheur</v>
          </cell>
          <cell r="K15" t="str">
            <v>Pâté de foie</v>
          </cell>
          <cell r="L15" t="str">
            <v>Poireaux vinaigrette</v>
          </cell>
          <cell r="M15" t="str">
            <v>Pâté sans sel</v>
          </cell>
          <cell r="X15" t="str">
            <v>Poireaux vinaigrette</v>
          </cell>
          <cell r="Z15" t="str">
            <v>Terrine du pêcheur</v>
          </cell>
          <cell r="AA15" t="str">
            <v>Pâté de foie</v>
          </cell>
          <cell r="AB15" t="str">
            <v>Poireaux vinaigrette</v>
          </cell>
          <cell r="AC15" t="str">
            <v>Terrine du pêcheur</v>
          </cell>
          <cell r="AD15" t="str">
            <v>Poireaux vinaigrette</v>
          </cell>
          <cell r="AE15" t="str">
            <v>Pâté sans sel</v>
          </cell>
          <cell r="AF15" t="str">
            <v>Pâté de foie</v>
          </cell>
          <cell r="AG15" t="str">
            <v>Pâté sans sel</v>
          </cell>
        </row>
        <row r="16">
          <cell r="C16" t="str">
            <v>Pavé de jambon à la Provençale</v>
          </cell>
          <cell r="F16" t="str">
            <v>Saute De Dinde Au Poivre</v>
          </cell>
          <cell r="G16" t="str">
            <v xml:space="preserve">Paupiette du pêcheur </v>
          </cell>
          <cell r="H16" t="str">
            <v>Terrine de cabillaud à la tomate</v>
          </cell>
          <cell r="I16" t="str">
            <v>Terrine Boeuf aux carottes</v>
          </cell>
          <cell r="J16" t="str">
            <v>Saute De Dinde Au Poivre</v>
          </cell>
          <cell r="K16" t="str">
            <v xml:space="preserve">Paupiette du pêcheur </v>
          </cell>
          <cell r="L16" t="str">
            <v>Saute De Dinde Au Poivre</v>
          </cell>
          <cell r="M16" t="str">
            <v>Pavé de hoki</v>
          </cell>
          <cell r="X16" t="str">
            <v>Merguez grillée</v>
          </cell>
          <cell r="Z16" t="str">
            <v>Egréné de dinde au poivre</v>
          </cell>
          <cell r="AA16" t="str">
            <v xml:space="preserve">Paupiette du pêcheur </v>
          </cell>
          <cell r="AB16" t="str">
            <v>Egréné de dinde au poivre</v>
          </cell>
          <cell r="AC16" t="str">
            <v>Egréné de dinde au poivre</v>
          </cell>
          <cell r="AD16" t="str">
            <v>Egréné de dinde au poivre</v>
          </cell>
          <cell r="AE16" t="str">
            <v>Pavé de hoki</v>
          </cell>
          <cell r="AF16" t="str">
            <v xml:space="preserve">Paupiette du pêcheur </v>
          </cell>
          <cell r="AG16" t="str">
            <v>Pavé de hoki</v>
          </cell>
        </row>
        <row r="17">
          <cell r="C17" t="str">
            <v>Purée de céleri</v>
          </cell>
          <cell r="F17" t="str">
            <v>Pommes sautées aux oignons</v>
          </cell>
          <cell r="G17" t="str">
            <v>Carottes Vichy</v>
          </cell>
          <cell r="H17" t="str">
            <v>Purée épinards</v>
          </cell>
          <cell r="I17" t="str">
            <v>Purée pommes de terre</v>
          </cell>
          <cell r="J17" t="str">
            <v>Pommes sautées aux oignons</v>
          </cell>
          <cell r="K17" t="str">
            <v>Carottes Vichy</v>
          </cell>
          <cell r="L17" t="str">
            <v>Pommes sautées aux oignons</v>
          </cell>
          <cell r="M17" t="str">
            <v>Carottes Vichy</v>
          </cell>
          <cell r="X17" t="str">
            <v xml:space="preserve">Semoule </v>
          </cell>
          <cell r="Z17" t="str">
            <v>Pommes sautées aux oignons</v>
          </cell>
          <cell r="AA17" t="str">
            <v>Carottes Vichy</v>
          </cell>
          <cell r="AB17" t="str">
            <v>Pommes sautées aux oignons</v>
          </cell>
          <cell r="AC17" t="str">
            <v>Pommes sautées aux oignons</v>
          </cell>
          <cell r="AD17" t="str">
            <v>Pommes sautées aux oignons</v>
          </cell>
          <cell r="AE17" t="str">
            <v>Carottes Vichy</v>
          </cell>
          <cell r="AF17" t="str">
            <v>Carottes Vichy</v>
          </cell>
          <cell r="AG17" t="str">
            <v>Carottes Vichy</v>
          </cell>
        </row>
        <row r="18">
          <cell r="C18" t="str">
            <v>Yaourt saveur fruits</v>
          </cell>
          <cell r="F18" t="str">
            <v>Rondelé fleur de sel</v>
          </cell>
          <cell r="G18" t="str">
            <v>Petit suisse fruité</v>
          </cell>
          <cell r="H18" t="str">
            <v>Fraidou</v>
          </cell>
          <cell r="I18" t="str">
            <v>Petit suisse</v>
          </cell>
          <cell r="J18" t="str">
            <v>Rondelé fleur de sel</v>
          </cell>
          <cell r="K18" t="str">
            <v>Petit suisse</v>
          </cell>
          <cell r="L18" t="str">
            <v>Fromage blanc</v>
          </cell>
          <cell r="M18" t="str">
            <v>Yaourt nature</v>
          </cell>
          <cell r="X18" t="str">
            <v>Mimolette</v>
          </cell>
          <cell r="Z18" t="str">
            <v>Rondelé fleur de sel</v>
          </cell>
          <cell r="AA18" t="str">
            <v>Petit suisse fruité</v>
          </cell>
          <cell r="AB18" t="str">
            <v>Fromage blanc</v>
          </cell>
          <cell r="AC18" t="str">
            <v>Rondelé fleur de sel</v>
          </cell>
          <cell r="AD18" t="str">
            <v>Fromage blanc</v>
          </cell>
          <cell r="AE18" t="str">
            <v>Yaourt nature</v>
          </cell>
          <cell r="AF18" t="str">
            <v>Petit suisse</v>
          </cell>
          <cell r="AG18" t="str">
            <v>Yaourt nature</v>
          </cell>
        </row>
        <row r="19">
          <cell r="C19" t="str">
            <v>Flan pâtissier</v>
          </cell>
          <cell r="F19" t="str">
            <v>Compote de pêche</v>
          </cell>
          <cell r="G19" t="str">
            <v>Pomme</v>
          </cell>
          <cell r="H19" t="str">
            <v>Crème praliné</v>
          </cell>
          <cell r="I19" t="str">
            <v>Compote poire</v>
          </cell>
          <cell r="J19" t="str">
            <v>Pomme</v>
          </cell>
          <cell r="K19" t="str">
            <v>Entreme cacao aspartame</v>
          </cell>
          <cell r="L19" t="str">
            <v>Compote de pêche</v>
          </cell>
          <cell r="M19" t="str">
            <v>Pomme</v>
          </cell>
          <cell r="X19" t="str">
            <v>Flan vanille nappage caramel</v>
          </cell>
          <cell r="Z19" t="str">
            <v>Compote de pêche</v>
          </cell>
          <cell r="AA19" t="str">
            <v>Pomme</v>
          </cell>
          <cell r="AB19" t="str">
            <v>Compote de pêche</v>
          </cell>
          <cell r="AC19" t="str">
            <v>Pomme</v>
          </cell>
          <cell r="AD19" t="str">
            <v>Pomme</v>
          </cell>
          <cell r="AE19" t="str">
            <v>Pomme</v>
          </cell>
          <cell r="AF19" t="str">
            <v>Entreme cacao aspartame</v>
          </cell>
          <cell r="AG19" t="str">
            <v>Entreme cacao aspartame</v>
          </cell>
        </row>
        <row r="21">
          <cell r="F21" t="str">
            <v>Crème d'asperges</v>
          </cell>
          <cell r="L21" t="str">
            <v>Potage légumes PS</v>
          </cell>
        </row>
        <row r="23">
          <cell r="C23" t="str">
            <v>Crèpes au fromage</v>
          </cell>
          <cell r="F23" t="str">
            <v>Oeuf dur sur macédoine</v>
          </cell>
          <cell r="G23" t="str">
            <v>Betteraves rouges échalotte</v>
          </cell>
          <cell r="H23" t="str">
            <v>Poireaux vinaigrette mixés</v>
          </cell>
          <cell r="J23" t="str">
            <v>Oeuf dur sur macédoine</v>
          </cell>
          <cell r="K23" t="str">
            <v>Betteraves rouges échalotte</v>
          </cell>
          <cell r="L23" t="str">
            <v>Oeuf dur sur macédoine</v>
          </cell>
          <cell r="M23" t="str">
            <v>Betteraves rouges échalotte</v>
          </cell>
          <cell r="X23" t="str">
            <v>Saucisson ail</v>
          </cell>
          <cell r="Z23" t="str">
            <v>Oeuf dur sur macédoine</v>
          </cell>
          <cell r="AA23" t="str">
            <v>Betteraves rouges échalotte</v>
          </cell>
          <cell r="AB23" t="str">
            <v>Oeuf dur sur macédoine</v>
          </cell>
          <cell r="AC23" t="str">
            <v>Oeuf dur sur macédoine</v>
          </cell>
          <cell r="AD23" t="str">
            <v>Oeuf dur sur macédoine</v>
          </cell>
          <cell r="AE23" t="str">
            <v>Betteraves rouges échalotte</v>
          </cell>
          <cell r="AF23" t="str">
            <v>Betteraves rouges échalotte</v>
          </cell>
          <cell r="AG23" t="str">
            <v>Betteraves rouges échalotte</v>
          </cell>
        </row>
        <row r="24">
          <cell r="C24" t="str">
            <v>Langue De Boeuf Sauce Piquante</v>
          </cell>
          <cell r="F24" t="str">
            <v>Brun De Veau Sauce Roquefort</v>
          </cell>
          <cell r="G24" t="str">
            <v>Emince De Volaille Aux Oignons</v>
          </cell>
          <cell r="H24" t="str">
            <v>Terrine blanquette de veau</v>
          </cell>
          <cell r="I24" t="str">
            <v>Terrine poulet à la moutarde</v>
          </cell>
          <cell r="J24" t="str">
            <v>Brun De Veau Sauce Roquefort</v>
          </cell>
          <cell r="K24" t="str">
            <v>Emince De Volaille Aux Oignons</v>
          </cell>
          <cell r="L24" t="str">
            <v>Steak haché sauce tomate</v>
          </cell>
          <cell r="M24" t="str">
            <v>Emince De Volaille Aux Oignons</v>
          </cell>
          <cell r="X24" t="str">
            <v xml:space="preserve">Filet de poisson meunière </v>
          </cell>
          <cell r="Z24" t="str">
            <v>Egréné de veau sauce Roquefort</v>
          </cell>
          <cell r="AA24" t="str">
            <v>Egréné de poulet aux oignons</v>
          </cell>
          <cell r="AB24" t="str">
            <v>Egréné de veau sauce Roquefort</v>
          </cell>
          <cell r="AC24" t="str">
            <v>Egréné de veau sauce Roquefort</v>
          </cell>
          <cell r="AD24" t="str">
            <v>Egréné de veau sauce Roquefort</v>
          </cell>
          <cell r="AE24" t="str">
            <v>Egréné de poulet aux oignons</v>
          </cell>
          <cell r="AF24" t="str">
            <v>Emince De Volaille Aux Oignons</v>
          </cell>
          <cell r="AG24" t="str">
            <v>Egréné de poulet aux oignons</v>
          </cell>
        </row>
        <row r="25">
          <cell r="C25" t="str">
            <v>Farfalles</v>
          </cell>
          <cell r="F25" t="str">
            <v>Gratin de côtes de blettes</v>
          </cell>
          <cell r="G25" t="str">
            <v>Petits pois cuisinés</v>
          </cell>
          <cell r="H25" t="str">
            <v>Purée courgettes</v>
          </cell>
          <cell r="I25" t="str">
            <v>Purée pommes de terre</v>
          </cell>
          <cell r="J25" t="str">
            <v>Gratin de côtes de blettes</v>
          </cell>
          <cell r="K25" t="str">
            <v>Petits pois cuisinés</v>
          </cell>
          <cell r="L25" t="str">
            <v>Gratin de côtes de blettes</v>
          </cell>
          <cell r="M25" t="str">
            <v>Petits pois cuisinés</v>
          </cell>
          <cell r="X25" t="str">
            <v>Ratatouille</v>
          </cell>
          <cell r="Z25" t="str">
            <v>Gratin de côtes de blettes</v>
          </cell>
          <cell r="AA25" t="str">
            <v>Petits pois cuisinés</v>
          </cell>
          <cell r="AB25" t="str">
            <v>Gratin de côtes de blettes</v>
          </cell>
          <cell r="AC25" t="str">
            <v>Gratin de côtes de blettes</v>
          </cell>
          <cell r="AD25" t="str">
            <v>Gratin de côtes de blettes</v>
          </cell>
          <cell r="AE25" t="str">
            <v>Petits pois cuisinés</v>
          </cell>
          <cell r="AF25" t="str">
            <v>Petits pois cuisinés</v>
          </cell>
          <cell r="AG25" t="str">
            <v>Petits pois cuisinés</v>
          </cell>
        </row>
        <row r="26">
          <cell r="C26" t="str">
            <v>Fromage blanc sucré</v>
          </cell>
          <cell r="F26" t="str">
            <v>Chèvre sec</v>
          </cell>
          <cell r="G26" t="str">
            <v>Cantadou</v>
          </cell>
          <cell r="H26" t="str">
            <v>Chanteneige</v>
          </cell>
          <cell r="I26" t="str">
            <v xml:space="preserve">Fromage blanc </v>
          </cell>
          <cell r="J26" t="str">
            <v>Chèvre sec</v>
          </cell>
          <cell r="K26" t="str">
            <v>Cantadou</v>
          </cell>
          <cell r="L26" t="str">
            <v>Gouda PS</v>
          </cell>
          <cell r="M26" t="str">
            <v>Petit suisse</v>
          </cell>
          <cell r="X26" t="str">
            <v>Yaourt nature</v>
          </cell>
          <cell r="Z26" t="str">
            <v>Chèvre sec</v>
          </cell>
          <cell r="AA26" t="str">
            <v>Cantadou</v>
          </cell>
          <cell r="AB26" t="str">
            <v>Gouda PS</v>
          </cell>
          <cell r="AC26" t="str">
            <v>Chèvre sec</v>
          </cell>
          <cell r="AD26" t="str">
            <v>Gouda PS</v>
          </cell>
          <cell r="AE26" t="str">
            <v>Petit suisse</v>
          </cell>
          <cell r="AF26" t="str">
            <v>Cantadou</v>
          </cell>
          <cell r="AG26" t="str">
            <v>Petit suisse</v>
          </cell>
        </row>
        <row r="27">
          <cell r="C27" t="str">
            <v>Poire</v>
          </cell>
          <cell r="F27" t="str">
            <v>Tarte rhubarbe</v>
          </cell>
          <cell r="G27" t="str">
            <v>Marmelade de pêches</v>
          </cell>
          <cell r="H27" t="str">
            <v>Fromage frais aux fruits</v>
          </cell>
          <cell r="I27" t="str">
            <v>Marmelade de pêche</v>
          </cell>
          <cell r="J27" t="str">
            <v>Entremet fruits des bois aspartame</v>
          </cell>
          <cell r="K27" t="str">
            <v>Compote de pêche</v>
          </cell>
          <cell r="L27" t="str">
            <v>Tarte rhubarbe</v>
          </cell>
          <cell r="M27" t="str">
            <v>Marmelade de pêches</v>
          </cell>
          <cell r="X27" t="str">
            <v>Crème dessert vanille</v>
          </cell>
          <cell r="Z27" t="str">
            <v>Tarte rhubarbe</v>
          </cell>
          <cell r="AA27" t="str">
            <v>Marmelade de pêches</v>
          </cell>
          <cell r="AB27" t="str">
            <v>Tarte rhubarbe</v>
          </cell>
          <cell r="AC27" t="str">
            <v>Entremet fruits des bois aspartame</v>
          </cell>
          <cell r="AD27" t="str">
            <v>Entremet fruits des bois aspartame</v>
          </cell>
          <cell r="AE27" t="str">
            <v>Marmelade de pêches</v>
          </cell>
          <cell r="AF27" t="str">
            <v>Compote de pêche</v>
          </cell>
          <cell r="AG27" t="str">
            <v>Compote de pêche</v>
          </cell>
        </row>
        <row r="29">
          <cell r="F29" t="str">
            <v>Potage du chef</v>
          </cell>
          <cell r="L29" t="str">
            <v>Potage tomate PS</v>
          </cell>
        </row>
        <row r="31">
          <cell r="C31" t="str">
            <v>Piémontaise</v>
          </cell>
          <cell r="F31" t="str">
            <v>Pâté de campagne</v>
          </cell>
          <cell r="G31" t="str">
            <v>Courgettes râpées</v>
          </cell>
          <cell r="H31" t="str">
            <v>Terrine 3 légumes</v>
          </cell>
          <cell r="J31" t="str">
            <v>Pâté de campagne</v>
          </cell>
          <cell r="K31" t="str">
            <v>Courgettes râpées</v>
          </cell>
          <cell r="L31" t="str">
            <v>Pâté sans sel</v>
          </cell>
          <cell r="M31" t="str">
            <v>Courgettes râpées</v>
          </cell>
          <cell r="X31" t="str">
            <v>Croisillon Dubarry</v>
          </cell>
          <cell r="Z31" t="str">
            <v>Pâté de campagne</v>
          </cell>
          <cell r="AA31" t="str">
            <v>Courgettes râpées</v>
          </cell>
          <cell r="AB31" t="str">
            <v>Pâté sans sel</v>
          </cell>
          <cell r="AC31" t="str">
            <v>Pâté de campagne</v>
          </cell>
          <cell r="AD31" t="str">
            <v>Pâté sans sel</v>
          </cell>
          <cell r="AE31" t="str">
            <v>Courgettes râpées</v>
          </cell>
          <cell r="AF31" t="str">
            <v>Courgettes râpées</v>
          </cell>
          <cell r="AG31" t="str">
            <v>Courgettes râpées</v>
          </cell>
        </row>
        <row r="32">
          <cell r="C32" t="str">
            <v>Omelette Espagnole</v>
          </cell>
          <cell r="F32" t="str">
            <v>Médaillon de merlu sauce aux moules</v>
          </cell>
          <cell r="G32" t="str">
            <v>Cote De Porc Aux Herbes</v>
          </cell>
          <cell r="H32" t="str">
            <v>Terrine de poisson blanc aux poivrons</v>
          </cell>
          <cell r="I32" t="str">
            <v>Terrine cabillaud à la tomate</v>
          </cell>
          <cell r="J32" t="str">
            <v>Médaillon de merlu sauce aux moules</v>
          </cell>
          <cell r="K32" t="str">
            <v>Cote De Porc Aux Herbes</v>
          </cell>
          <cell r="L32" t="str">
            <v>Médaillon de merlu sauce aux moules</v>
          </cell>
          <cell r="M32" t="str">
            <v>Cote De Porc Aux Herbes</v>
          </cell>
          <cell r="X32" t="str">
            <v>Petits gésiers en ragout</v>
          </cell>
          <cell r="Z32" t="str">
            <v>Médaillon de merlu sauce aux moules</v>
          </cell>
          <cell r="AA32" t="str">
            <v>Egréné de porc aux herbes</v>
          </cell>
          <cell r="AB32" t="str">
            <v>Médaillon de merlu sauce aux moules</v>
          </cell>
          <cell r="AC32" t="str">
            <v>Médaillon de merlu sauce aux moules</v>
          </cell>
          <cell r="AD32" t="str">
            <v>Médaillon de merlu sauce aux moules</v>
          </cell>
          <cell r="AE32" t="str">
            <v>Egréné de porc aux herbes</v>
          </cell>
          <cell r="AF32" t="str">
            <v>Cote De Porc Aux Herbes</v>
          </cell>
          <cell r="AG32" t="str">
            <v>Egréné de porc aux herbes</v>
          </cell>
        </row>
        <row r="33">
          <cell r="C33" t="str">
            <v>Haricots beurre</v>
          </cell>
          <cell r="F33" t="str">
            <v>Pommes Vapeur</v>
          </cell>
          <cell r="G33" t="str">
            <v>Sauté de chou fleur</v>
          </cell>
          <cell r="H33" t="str">
            <v>Purée haricots verts</v>
          </cell>
          <cell r="I33" t="str">
            <v>Purée pommes de terre</v>
          </cell>
          <cell r="J33" t="str">
            <v>Pommes Vapeur</v>
          </cell>
          <cell r="K33" t="str">
            <v>Sauté de chou fleur</v>
          </cell>
          <cell r="L33" t="str">
            <v>Pommes Vapeur</v>
          </cell>
          <cell r="M33" t="str">
            <v>Sauté de chou fleur</v>
          </cell>
          <cell r="X33" t="str">
            <v xml:space="preserve">Légumes ragout </v>
          </cell>
          <cell r="Z33" t="str">
            <v>Pommes Vapeur</v>
          </cell>
          <cell r="AA33" t="str">
            <v>Sauté de chou fleur</v>
          </cell>
          <cell r="AB33" t="str">
            <v>Pommes Vapeur</v>
          </cell>
          <cell r="AC33" t="str">
            <v>Pommes Vapeur</v>
          </cell>
          <cell r="AD33" t="str">
            <v>Pommes Vapeur</v>
          </cell>
          <cell r="AE33" t="str">
            <v>Sauté de chou fleur</v>
          </cell>
          <cell r="AF33" t="str">
            <v>Sauté de chou fleur</v>
          </cell>
          <cell r="AG33" t="str">
            <v>Sauté de chou fleur</v>
          </cell>
        </row>
        <row r="34">
          <cell r="C34" t="str">
            <v xml:space="preserve">Vache qui rit </v>
          </cell>
          <cell r="F34" t="str">
            <v>Yaourt bio</v>
          </cell>
          <cell r="G34" t="str">
            <v>Brie</v>
          </cell>
          <cell r="H34" t="str">
            <v>Fromage ail et fines herbes</v>
          </cell>
          <cell r="I34" t="str">
            <v>Petit suisse</v>
          </cell>
          <cell r="J34" t="str">
            <v>Yaourt bio</v>
          </cell>
          <cell r="K34" t="str">
            <v>Brie</v>
          </cell>
          <cell r="L34" t="str">
            <v>Yaourt nature</v>
          </cell>
          <cell r="M34" t="str">
            <v>Fromage blanc</v>
          </cell>
          <cell r="X34" t="str">
            <v>Petit suisse</v>
          </cell>
          <cell r="Z34" t="str">
            <v>Yaourt bio</v>
          </cell>
          <cell r="AA34" t="str">
            <v>Brie</v>
          </cell>
          <cell r="AB34" t="str">
            <v>Yaourt nature</v>
          </cell>
          <cell r="AC34" t="str">
            <v>Yaourt bio</v>
          </cell>
          <cell r="AD34" t="str">
            <v>Yaourt nature</v>
          </cell>
          <cell r="AE34" t="str">
            <v>Fromage blanc</v>
          </cell>
          <cell r="AF34" t="str">
            <v>Brie</v>
          </cell>
          <cell r="AG34" t="str">
            <v>Fromage blanc</v>
          </cell>
        </row>
        <row r="35">
          <cell r="C35" t="str">
            <v>Mousse chocolat</v>
          </cell>
          <cell r="F35" t="str">
            <v>1/2 poire au sirop et mandarine</v>
          </cell>
          <cell r="G35" t="str">
            <v>Chou crème</v>
          </cell>
          <cell r="H35" t="str">
            <v>Crème chocolat</v>
          </cell>
          <cell r="I35" t="str">
            <v>Compote pomme ananas</v>
          </cell>
          <cell r="J35" t="str">
            <v>Compote pomme ananas</v>
          </cell>
          <cell r="K35" t="str">
            <v>Kiwi</v>
          </cell>
          <cell r="L35" t="str">
            <v>1/2 poire au sirop et mandarine</v>
          </cell>
          <cell r="M35" t="str">
            <v>Chou crème</v>
          </cell>
          <cell r="X35" t="str">
            <v>Kiwi</v>
          </cell>
          <cell r="Z35" t="str">
            <v>1/2 poire au sirop et mandarine</v>
          </cell>
          <cell r="AA35" t="str">
            <v>Chou crème</v>
          </cell>
          <cell r="AB35" t="str">
            <v>1/2 poire au sirop et mandarine</v>
          </cell>
          <cell r="AC35" t="str">
            <v>Compote pomme ananas</v>
          </cell>
          <cell r="AD35" t="str">
            <v>Compote pomme ananas</v>
          </cell>
          <cell r="AE35" t="str">
            <v>Chou crème</v>
          </cell>
          <cell r="AF35" t="str">
            <v>Kiwi</v>
          </cell>
          <cell r="AG35" t="str">
            <v>Kiwi</v>
          </cell>
        </row>
        <row r="37">
          <cell r="F37" t="str">
            <v>Velouté de champignons</v>
          </cell>
          <cell r="L37" t="str">
            <v>Potage cresson PS</v>
          </cell>
        </row>
        <row r="39">
          <cell r="C39" t="str">
            <v>Emincé de céleri branche</v>
          </cell>
          <cell r="F39" t="str">
            <v>Radis</v>
          </cell>
          <cell r="G39" t="str">
            <v>Andouille</v>
          </cell>
          <cell r="H39" t="str">
            <v>Salade charcutière mixée</v>
          </cell>
          <cell r="J39" t="str">
            <v>Radis</v>
          </cell>
          <cell r="K39" t="str">
            <v>Andouille</v>
          </cell>
          <cell r="L39" t="str">
            <v>Radis</v>
          </cell>
          <cell r="M39" t="str">
            <v>Emincé de céleri branche</v>
          </cell>
          <cell r="X39" t="str">
            <v>Salade Parisienne</v>
          </cell>
          <cell r="Z39" t="str">
            <v>Radis</v>
          </cell>
          <cell r="AA39" t="str">
            <v>Andouille</v>
          </cell>
          <cell r="AB39" t="str">
            <v>Radis</v>
          </cell>
          <cell r="AC39" t="str">
            <v>Radis</v>
          </cell>
          <cell r="AD39" t="str">
            <v>Radis</v>
          </cell>
          <cell r="AE39" t="str">
            <v>Emincé de céleri branche</v>
          </cell>
          <cell r="AF39" t="str">
            <v>Andouille</v>
          </cell>
          <cell r="AG39" t="str">
            <v>Emincé de céleri branche</v>
          </cell>
        </row>
        <row r="40">
          <cell r="C40" t="str">
            <v>Boudin Blanc</v>
          </cell>
          <cell r="F40" t="str">
            <v>Lapin à la moutarde</v>
          </cell>
          <cell r="G40" t="str">
            <v>Aile De Raie Aux Capres</v>
          </cell>
          <cell r="H40" t="str">
            <v>Terrine Boeuf bourguignon</v>
          </cell>
          <cell r="I40" t="str">
            <v>Terrine poulet à la moutarde</v>
          </cell>
          <cell r="J40" t="str">
            <v>Lapin à la moutarde</v>
          </cell>
          <cell r="K40" t="str">
            <v>Aile De Raie Aux Capres</v>
          </cell>
          <cell r="L40" t="str">
            <v>Lapin à la moutarde</v>
          </cell>
          <cell r="M40" t="str">
            <v>Aile De Raie Aux Capres</v>
          </cell>
          <cell r="X40" t="str">
            <v>Cannelonis</v>
          </cell>
          <cell r="Z40" t="str">
            <v>Egréné de dinde à la moutarde</v>
          </cell>
          <cell r="AA40" t="str">
            <v>Aile De Raie Aux Capres</v>
          </cell>
          <cell r="AB40" t="str">
            <v>Egréné de dinde à la moutarde</v>
          </cell>
          <cell r="AC40" t="str">
            <v>Egréné de dinde à la moutarde</v>
          </cell>
          <cell r="AD40" t="str">
            <v>Egréné de dinde à la moutarde</v>
          </cell>
          <cell r="AE40" t="str">
            <v>Aile De Raie Aux Capres</v>
          </cell>
          <cell r="AF40" t="str">
            <v>Aile De Raie Aux Capres</v>
          </cell>
          <cell r="AG40" t="str">
            <v>Aile De Raie Aux Capres</v>
          </cell>
        </row>
        <row r="41">
          <cell r="C41" t="str">
            <v>Tortis</v>
          </cell>
          <cell r="F41" t="str">
            <v xml:space="preserve">Poêlée de légumes à la Provençale </v>
          </cell>
          <cell r="G41" t="str">
            <v>Riz aux petits pois</v>
          </cell>
          <cell r="H41" t="str">
            <v>Purée brocolis</v>
          </cell>
          <cell r="I41" t="str">
            <v>Purée pommes de terre</v>
          </cell>
          <cell r="J41" t="str">
            <v xml:space="preserve">Poêlée de légumes à la Provençale </v>
          </cell>
          <cell r="K41" t="str">
            <v>Riz aux petits pois</v>
          </cell>
          <cell r="L41" t="str">
            <v xml:space="preserve">Poêlée de légumes à la Provençale </v>
          </cell>
          <cell r="M41" t="str">
            <v>Riz aux petits pois</v>
          </cell>
          <cell r="X41" t="str">
            <v>Salade d'endives</v>
          </cell>
          <cell r="Z41" t="str">
            <v xml:space="preserve">Poêlée de légumes à la Provençale </v>
          </cell>
          <cell r="AA41" t="str">
            <v>Riz aux petits pois</v>
          </cell>
          <cell r="AB41" t="str">
            <v xml:space="preserve">Poêlée de légumes à la Provençale </v>
          </cell>
          <cell r="AC41" t="str">
            <v xml:space="preserve">Poêlée de légumes à la Provençale </v>
          </cell>
          <cell r="AD41" t="str">
            <v xml:space="preserve">Poêlée de légumes à la Provençale </v>
          </cell>
          <cell r="AE41" t="str">
            <v>Riz aux petits pois</v>
          </cell>
          <cell r="AF41" t="str">
            <v>Riz aux petits pois</v>
          </cell>
          <cell r="AG41" t="str">
            <v>Riz aux petits pois</v>
          </cell>
        </row>
        <row r="42">
          <cell r="C42" t="str">
            <v>Saint-Paulin</v>
          </cell>
          <cell r="F42" t="str">
            <v>Faisselle</v>
          </cell>
          <cell r="G42" t="str">
            <v>Yaourt saveur fruits</v>
          </cell>
          <cell r="H42" t="str">
            <v>Cotentin</v>
          </cell>
          <cell r="I42" t="str">
            <v>Yaourt nature</v>
          </cell>
          <cell r="J42" t="str">
            <v>Faisselle</v>
          </cell>
          <cell r="K42" t="str">
            <v>Yaourt nature</v>
          </cell>
          <cell r="L42" t="str">
            <v>Edam PS</v>
          </cell>
          <cell r="M42" t="str">
            <v>Yaourt nature</v>
          </cell>
          <cell r="X42" t="str">
            <v>Chanteneige</v>
          </cell>
          <cell r="Z42" t="str">
            <v>Faisselle</v>
          </cell>
          <cell r="AA42" t="str">
            <v>Yaourt saveur fruits</v>
          </cell>
          <cell r="AB42" t="str">
            <v>Edam PS</v>
          </cell>
          <cell r="AC42" t="str">
            <v>Faisselle</v>
          </cell>
          <cell r="AD42" t="str">
            <v>Edam PS</v>
          </cell>
          <cell r="AE42" t="str">
            <v>Yaourt nature</v>
          </cell>
          <cell r="AF42" t="str">
            <v>Yaourt nature</v>
          </cell>
          <cell r="AG42" t="str">
            <v>Yaourt nature</v>
          </cell>
        </row>
        <row r="43">
          <cell r="C43" t="str">
            <v>Mouliné pommes/framboises</v>
          </cell>
          <cell r="F43" t="str">
            <v>Orange</v>
          </cell>
          <cell r="G43" t="str">
            <v>Liégeois café</v>
          </cell>
          <cell r="H43" t="str">
            <v>Crème caramel</v>
          </cell>
          <cell r="I43" t="str">
            <v>Compote pomme</v>
          </cell>
          <cell r="J43" t="str">
            <v>Entremet vanille aspartame</v>
          </cell>
          <cell r="K43" t="str">
            <v>Compote pomme</v>
          </cell>
          <cell r="L43" t="str">
            <v>Orange</v>
          </cell>
          <cell r="M43" t="str">
            <v>Liégeois café</v>
          </cell>
          <cell r="X43" t="str">
            <v>Broyé du Poitou caramel</v>
          </cell>
          <cell r="Z43" t="str">
            <v>Orange</v>
          </cell>
          <cell r="AA43" t="str">
            <v>Liégeois café</v>
          </cell>
          <cell r="AB43" t="str">
            <v>Orange</v>
          </cell>
          <cell r="AC43" t="str">
            <v>Entremet vanille aspartame</v>
          </cell>
          <cell r="AD43" t="str">
            <v>Entremet vanille aspartame</v>
          </cell>
          <cell r="AE43" t="str">
            <v>Liégeois café</v>
          </cell>
          <cell r="AF43" t="str">
            <v>Compote pomme</v>
          </cell>
          <cell r="AG43" t="str">
            <v>Compote pomme</v>
          </cell>
        </row>
        <row r="45">
          <cell r="F45" t="str">
            <v>Potage de légumes</v>
          </cell>
          <cell r="L45" t="str">
            <v>Potage champignons PS</v>
          </cell>
        </row>
        <row r="47">
          <cell r="C47" t="str">
            <v>Museau de bœuf</v>
          </cell>
          <cell r="F47" t="str">
            <v>Carottes râpées à l'ail</v>
          </cell>
          <cell r="G47" t="str">
            <v>Salade Tunisienne</v>
          </cell>
          <cell r="H47" t="str">
            <v>Terrine tomate mozzarella</v>
          </cell>
          <cell r="J47" t="str">
            <v>Carottes râpées à l'ail</v>
          </cell>
          <cell r="K47" t="str">
            <v>Salade Tunisienne</v>
          </cell>
          <cell r="L47" t="str">
            <v>Carottes râpées à l'ail</v>
          </cell>
          <cell r="M47" t="str">
            <v>Salade Tunisienne</v>
          </cell>
          <cell r="X47" t="str">
            <v>Terrine de poisson</v>
          </cell>
          <cell r="Z47" t="str">
            <v>Carottes râpées à l'ail</v>
          </cell>
          <cell r="AB47" t="str">
            <v>Carottes râpées à l'ail</v>
          </cell>
          <cell r="AC47" t="str">
            <v>Carottes râpées à l'ail</v>
          </cell>
          <cell r="AD47" t="str">
            <v>Carottes râpées à l'ail</v>
          </cell>
          <cell r="AE47" t="str">
            <v>Salade Tunisienne</v>
          </cell>
          <cell r="AF47" t="str">
            <v>Salade Tunisienne</v>
          </cell>
          <cell r="AG47" t="str">
            <v>Salade Tunisienne</v>
          </cell>
        </row>
        <row r="48">
          <cell r="C48" t="str">
            <v>Beignets De Poisson</v>
          </cell>
          <cell r="F48" t="str">
            <v>Saute De Porc Au Paprika</v>
          </cell>
          <cell r="G48" t="str">
            <v>Saucisse De Volaille Coulis Tomate</v>
          </cell>
          <cell r="H48" t="str">
            <v>Terrine Poulet à l'ancienne</v>
          </cell>
          <cell r="I48" t="str">
            <v>Terrine Canard dinde vigneronne</v>
          </cell>
          <cell r="J48" t="str">
            <v>Saute De Porc Au Paprika</v>
          </cell>
          <cell r="K48" t="str">
            <v>Saucisse De Volaille Coulis Tomate</v>
          </cell>
          <cell r="L48" t="str">
            <v>Saute De Porc Au Paprika</v>
          </cell>
          <cell r="M48" t="str">
            <v>Escalope de porc</v>
          </cell>
          <cell r="X48" t="str">
            <v>Keftas d'agneau</v>
          </cell>
          <cell r="Z48" t="str">
            <v>Egréné de porc au paprika</v>
          </cell>
          <cell r="AA48" t="str">
            <v>Egréné de dinde coulis de tomate</v>
          </cell>
          <cell r="AB48" t="str">
            <v>Egréné de porc au paprika</v>
          </cell>
          <cell r="AC48" t="str">
            <v>Egréné de porc au paprika</v>
          </cell>
          <cell r="AD48" t="str">
            <v>Egréné de porc au paprika</v>
          </cell>
          <cell r="AE48" t="str">
            <v>Egréné de dinde coulis de tomate</v>
          </cell>
          <cell r="AF48" t="str">
            <v>Saucisse De Volaille Coulis Tomate</v>
          </cell>
          <cell r="AG48" t="str">
            <v>Egréné de dinde coulis de tomate</v>
          </cell>
        </row>
        <row r="49">
          <cell r="C49" t="str">
            <v>Tombée de poireaux</v>
          </cell>
          <cell r="F49" t="str">
            <v>Haricots rouges au maïs</v>
          </cell>
          <cell r="G49" t="str">
            <v>Courgettes à l'ail</v>
          </cell>
          <cell r="H49" t="str">
            <v>Purée pommes de terre</v>
          </cell>
          <cell r="I49" t="str">
            <v>Purée 3 légumes</v>
          </cell>
          <cell r="J49" t="str">
            <v>Haricots rouges au maïs</v>
          </cell>
          <cell r="K49" t="str">
            <v>Courgettes à l'ail</v>
          </cell>
          <cell r="L49" t="str">
            <v>Haricots rouges au maïs</v>
          </cell>
          <cell r="M49" t="str">
            <v>Courgettes à l'ail</v>
          </cell>
          <cell r="X49" t="str">
            <v>Pommes sautées</v>
          </cell>
          <cell r="Z49" t="str">
            <v>Haricots rouges au maïs</v>
          </cell>
          <cell r="AA49" t="str">
            <v>Courgettes à l'ail</v>
          </cell>
          <cell r="AB49" t="str">
            <v>Haricots rouges au maïs</v>
          </cell>
          <cell r="AC49" t="str">
            <v>Haricots rouges au maïs</v>
          </cell>
          <cell r="AD49" t="str">
            <v>Haricots rouges au maïs</v>
          </cell>
          <cell r="AE49" t="str">
            <v>Courgettes à l'ail</v>
          </cell>
          <cell r="AF49" t="str">
            <v>Courgettes à l'ail</v>
          </cell>
          <cell r="AG49" t="str">
            <v>Courgettes à l'ail</v>
          </cell>
        </row>
        <row r="50">
          <cell r="C50" t="str">
            <v>Yaourt nature</v>
          </cell>
          <cell r="F50" t="str">
            <v>Pyrénées</v>
          </cell>
          <cell r="G50" t="str">
            <v>Cantafrais</v>
          </cell>
          <cell r="H50" t="str">
            <v>Fromage blanc</v>
          </cell>
          <cell r="I50" t="str">
            <v>Cantadou</v>
          </cell>
          <cell r="J50" t="str">
            <v>Pyrénées</v>
          </cell>
          <cell r="K50" t="str">
            <v>Cantafrais</v>
          </cell>
          <cell r="L50" t="str">
            <v>Petit suisse</v>
          </cell>
          <cell r="M50" t="str">
            <v>Gouda PS</v>
          </cell>
          <cell r="X50" t="str">
            <v>Fromage blanc</v>
          </cell>
          <cell r="Z50" t="str">
            <v>Pyrénées</v>
          </cell>
          <cell r="AA50" t="str">
            <v>Cantafrais</v>
          </cell>
          <cell r="AB50" t="str">
            <v>Petit suisse</v>
          </cell>
          <cell r="AC50" t="str">
            <v>Pyrénées</v>
          </cell>
          <cell r="AD50" t="str">
            <v>Petit suisse</v>
          </cell>
          <cell r="AE50" t="str">
            <v>Gouda PS</v>
          </cell>
          <cell r="AF50" t="str">
            <v>Cantafrais</v>
          </cell>
          <cell r="AG50" t="str">
            <v>Gouda PS</v>
          </cell>
        </row>
        <row r="51">
          <cell r="C51" t="str">
            <v>Cake aux fruits confits</v>
          </cell>
          <cell r="F51" t="str">
            <v>Crème dessert vanille</v>
          </cell>
          <cell r="G51" t="str">
            <v>Banane</v>
          </cell>
          <cell r="H51" t="str">
            <v>Crème dessert  vanille</v>
          </cell>
          <cell r="I51" t="str">
            <v>Compote pomme abricot</v>
          </cell>
          <cell r="J51" t="str">
            <v>Banane</v>
          </cell>
          <cell r="K51" t="str">
            <v>Entreme café aspartame</v>
          </cell>
          <cell r="L51" t="str">
            <v>Crème dessert vanille</v>
          </cell>
          <cell r="M51" t="str">
            <v>Banane</v>
          </cell>
          <cell r="X51" t="str">
            <v>Compote pommes/cassis</v>
          </cell>
          <cell r="Z51" t="str">
            <v>Crème dessert vanille</v>
          </cell>
          <cell r="AA51" t="str">
            <v>Banane</v>
          </cell>
          <cell r="AB51" t="str">
            <v>Crème dessert vanille</v>
          </cell>
          <cell r="AC51" t="str">
            <v>Banane</v>
          </cell>
          <cell r="AD51" t="str">
            <v>Banane</v>
          </cell>
          <cell r="AE51" t="str">
            <v>Banane</v>
          </cell>
          <cell r="AF51" t="str">
            <v>Entreme café aspartame</v>
          </cell>
          <cell r="AG51" t="str">
            <v>Entreme café aspartame</v>
          </cell>
        </row>
        <row r="53">
          <cell r="F53" t="str">
            <v>Poireaux pomme de terre</v>
          </cell>
          <cell r="L53" t="str">
            <v>Potage poireau pdt PS</v>
          </cell>
        </row>
        <row r="55">
          <cell r="C55" t="str">
            <v>1/2 tomate et surimi</v>
          </cell>
          <cell r="F55" t="str">
            <v>Salade Brésilienne</v>
          </cell>
          <cell r="G55" t="str">
            <v>Terrine aux 3 légumes</v>
          </cell>
          <cell r="H55" t="str">
            <v>Concombres à la bulgare mixés</v>
          </cell>
          <cell r="J55" t="str">
            <v>Salade Brésilienne</v>
          </cell>
          <cell r="K55" t="str">
            <v>Terrine aux 3 légumes</v>
          </cell>
          <cell r="L55" t="str">
            <v>Salade Brésilienne</v>
          </cell>
          <cell r="M55" t="str">
            <v>Concombre vinaigrette</v>
          </cell>
          <cell r="X55" t="str">
            <v>Cervelas</v>
          </cell>
          <cell r="Z55" t="str">
            <v>Salade Brésilienne</v>
          </cell>
          <cell r="AB55" t="str">
            <v>Salade Brésilienne</v>
          </cell>
          <cell r="AC55" t="str">
            <v>Salade Brésilienne</v>
          </cell>
          <cell r="AD55" t="str">
            <v>Salade Brésilienne</v>
          </cell>
          <cell r="AE55" t="str">
            <v>Concombre vinaigrette</v>
          </cell>
          <cell r="AF55" t="str">
            <v>Terrine aux 3 légumes</v>
          </cell>
          <cell r="AG55" t="str">
            <v>Concombre vinaigrette</v>
          </cell>
        </row>
        <row r="56">
          <cell r="C56" t="str">
            <v>Aiguillettes De Poulet Crousty</v>
          </cell>
          <cell r="F56" t="str">
            <v>Saute De Veau Marengo</v>
          </cell>
          <cell r="G56" t="str">
            <v>Filet Mignon De Porc Aux Epices</v>
          </cell>
          <cell r="H56" t="str">
            <v>Terrine Canard dinde vigneronne</v>
          </cell>
          <cell r="I56" t="str">
            <v>Terrine Boeuf aux carottes</v>
          </cell>
          <cell r="J56" t="str">
            <v>Saute De Veau Marengo</v>
          </cell>
          <cell r="K56" t="str">
            <v>Filet Mignon De Porc Aux Epices</v>
          </cell>
          <cell r="L56" t="str">
            <v>Saute De Veau Marengo</v>
          </cell>
          <cell r="M56" t="str">
            <v>Filet Mignon De Porc Aux Epices</v>
          </cell>
          <cell r="X56" t="str">
            <v>Daurade Sauce Au Beurre Citrone</v>
          </cell>
          <cell r="Z56" t="str">
            <v>Egréné de veau Marengo</v>
          </cell>
          <cell r="AB56" t="str">
            <v>Egréné de veau Marengo</v>
          </cell>
          <cell r="AC56" t="str">
            <v>Egréné de veau Marengo</v>
          </cell>
          <cell r="AD56" t="str">
            <v>Egréné de veau Marengo</v>
          </cell>
          <cell r="AE56" t="str">
            <v>Egréné de porc aux épices</v>
          </cell>
          <cell r="AF56" t="str">
            <v>Egréné de porc aux épices</v>
          </cell>
          <cell r="AG56" t="str">
            <v>Egréné de porc aux épices</v>
          </cell>
        </row>
        <row r="57">
          <cell r="C57" t="str">
            <v>Poêlée cordiale</v>
          </cell>
          <cell r="F57" t="str">
            <v>Pomme paille et champignons</v>
          </cell>
          <cell r="G57" t="str">
            <v>Pommes noisette</v>
          </cell>
          <cell r="H57" t="str">
            <v>Purée carottes</v>
          </cell>
          <cell r="I57" t="str">
            <v>Purée pommes de terre</v>
          </cell>
          <cell r="J57" t="str">
            <v>Pomme paille et champignons</v>
          </cell>
          <cell r="K57" t="str">
            <v>Pommes noisette</v>
          </cell>
          <cell r="L57" t="str">
            <v>Pomme paille et champignons</v>
          </cell>
          <cell r="M57" t="str">
            <v>Pommes noisette</v>
          </cell>
          <cell r="X57" t="str">
            <v xml:space="preserve">Tomate provençale </v>
          </cell>
          <cell r="Z57" t="str">
            <v>Pomme paille et champignons</v>
          </cell>
          <cell r="AB57" t="str">
            <v>Pomme paille et champignons</v>
          </cell>
          <cell r="AC57" t="str">
            <v>Pomme paille et champignons</v>
          </cell>
          <cell r="AD57" t="str">
            <v>Pomme paille et champignons</v>
          </cell>
          <cell r="AE57" t="str">
            <v>Pommes noisette</v>
          </cell>
          <cell r="AF57" t="str">
            <v>Pommes noisette</v>
          </cell>
          <cell r="AG57" t="str">
            <v>Pommes noisette</v>
          </cell>
        </row>
        <row r="58">
          <cell r="C58" t="str">
            <v>Tartare ail et fines herbes</v>
          </cell>
          <cell r="F58" t="str">
            <v>Bleuet des prairies</v>
          </cell>
          <cell r="G58" t="str">
            <v xml:space="preserve">Tomme blanche </v>
          </cell>
          <cell r="H58" t="str">
            <v xml:space="preserve">Petit suisse </v>
          </cell>
          <cell r="I58" t="str">
            <v>Cantadou</v>
          </cell>
          <cell r="J58" t="str">
            <v>Bleuet des prairies</v>
          </cell>
          <cell r="K58" t="str">
            <v xml:space="preserve">Tomme blanche </v>
          </cell>
          <cell r="L58" t="str">
            <v>Saint Paulin PS</v>
          </cell>
          <cell r="M58" t="str">
            <v>Yaourt nature</v>
          </cell>
          <cell r="X58" t="str">
            <v>Yaourt saveur fruits</v>
          </cell>
          <cell r="Z58" t="str">
            <v>Bleuet des prairies</v>
          </cell>
          <cell r="AB58" t="str">
            <v>Saint Paulin PS</v>
          </cell>
          <cell r="AC58" t="str">
            <v>Bleuet des prairies</v>
          </cell>
          <cell r="AD58" t="str">
            <v>Saint Paulin PS</v>
          </cell>
          <cell r="AE58" t="str">
            <v>Yaourt nature</v>
          </cell>
          <cell r="AF58" t="str">
            <v xml:space="preserve">Tomme blanche </v>
          </cell>
          <cell r="AG58" t="str">
            <v>Yaourt nature</v>
          </cell>
        </row>
        <row r="59">
          <cell r="C59" t="str">
            <v>Raisins</v>
          </cell>
          <cell r="F59" t="str">
            <v>Tarte au chocolat</v>
          </cell>
          <cell r="G59" t="str">
            <v>Millefeuille</v>
          </cell>
          <cell r="H59" t="str">
            <v>Compote pomme coing</v>
          </cell>
          <cell r="I59" t="str">
            <v>Liégeois vanille</v>
          </cell>
          <cell r="J59" t="str">
            <v>Crème brûlée sans sucre</v>
          </cell>
          <cell r="K59" t="str">
            <v>Raisins</v>
          </cell>
          <cell r="L59" t="str">
            <v>Tarte au chocolat</v>
          </cell>
          <cell r="M59" t="str">
            <v>Millefeuille</v>
          </cell>
          <cell r="X59" t="str">
            <v>Liégeois caramel</v>
          </cell>
          <cell r="Z59" t="str">
            <v>Tarte au chocolat</v>
          </cell>
          <cell r="AB59" t="str">
            <v>Tarte au chocolat</v>
          </cell>
          <cell r="AC59" t="str">
            <v>Crème brûlée sans sucre</v>
          </cell>
          <cell r="AD59" t="str">
            <v>Crème brûlée sans sucre</v>
          </cell>
          <cell r="AE59" t="str">
            <v>Millefeuille</v>
          </cell>
          <cell r="AF59" t="str">
            <v>Raisins</v>
          </cell>
          <cell r="AG59" t="str">
            <v>Raisins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Petits plats d'Amandine S"/>
    </sheetNames>
    <sheetDataSet>
      <sheetData sheetId="0">
        <row r="1">
          <cell r="C1" t="str">
            <v>SEMAINE N°42</v>
          </cell>
        </row>
        <row r="5">
          <cell r="C5" t="str">
            <v>Pistoles de boudin et salade du chef</v>
          </cell>
        </row>
        <row r="6">
          <cell r="C6" t="str">
            <v>Tajine d'agneau</v>
          </cell>
        </row>
        <row r="7">
          <cell r="C7" t="str">
            <v>Légumes tajine</v>
          </cell>
        </row>
        <row r="8">
          <cell r="C8" t="str">
            <v>Tiramisu</v>
          </cell>
        </row>
        <row r="11">
          <cell r="C11" t="str">
            <v>Crumble de truite aux amandes</v>
          </cell>
        </row>
        <row r="12">
          <cell r="C12" t="str">
            <v>Filet de canette au vinaigre balsamique</v>
          </cell>
        </row>
        <row r="13">
          <cell r="C13" t="str">
            <v>Gratin de légumes</v>
          </cell>
        </row>
        <row r="14">
          <cell r="C14" t="str">
            <v>Macaroné vanille framboise</v>
          </cell>
        </row>
        <row r="17">
          <cell r="C17" t="str">
            <v>Jambon Persillé de Bourgogne</v>
          </cell>
        </row>
        <row r="18">
          <cell r="C18" t="str">
            <v>Dorade sur coulis de tomate</v>
          </cell>
        </row>
        <row r="19">
          <cell r="C19" t="str">
            <v>Poêlée de céréales</v>
          </cell>
        </row>
        <row r="20">
          <cell r="C20" t="str">
            <v>Salade de fruits exotiques</v>
          </cell>
        </row>
        <row r="23">
          <cell r="C23" t="str">
            <v>Fond d'artichaud farci au crabe</v>
          </cell>
        </row>
        <row r="24">
          <cell r="C24" t="str">
            <v>Emincé de bœuf à l'espagnole</v>
          </cell>
        </row>
        <row r="25">
          <cell r="C25" t="str">
            <v>Champignons farcis et râpé de courgettes</v>
          </cell>
        </row>
        <row r="26">
          <cell r="C26" t="str">
            <v>Brioche façon pain perdu</v>
          </cell>
        </row>
        <row r="29">
          <cell r="C29" t="str">
            <v>Salade romane</v>
          </cell>
        </row>
        <row r="30">
          <cell r="C30" t="str">
            <v>Grenadins de porc aux herbes</v>
          </cell>
        </row>
        <row r="31">
          <cell r="C31" t="str">
            <v>Pommes de terre Anna / ratatouille</v>
          </cell>
        </row>
        <row r="32">
          <cell r="C32" t="str">
            <v>Feuilleté abricot</v>
          </cell>
        </row>
        <row r="35">
          <cell r="C35" t="str">
            <v>Salade de perle marine</v>
          </cell>
        </row>
        <row r="36">
          <cell r="C36" t="str">
            <v>Poulet rôti bio</v>
          </cell>
        </row>
        <row r="37">
          <cell r="C37" t="str">
            <v>Poêlée gourmande aux asperges</v>
          </cell>
        </row>
        <row r="38">
          <cell r="C38" t="str">
            <v>Muffin au myrtilles</v>
          </cell>
        </row>
        <row r="41">
          <cell r="C41" t="str">
            <v>Champignons à la grecque</v>
          </cell>
        </row>
        <row r="42">
          <cell r="C42" t="str">
            <v>Cuisse de lapin à la bière</v>
          </cell>
        </row>
        <row r="43">
          <cell r="C43" t="str">
            <v>Gratin dauphinois</v>
          </cell>
        </row>
        <row r="44">
          <cell r="C44" t="str">
            <v>Gâteau nid d'abeille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Petits plats d'Amandine S"/>
    </sheetNames>
    <sheetDataSet>
      <sheetData sheetId="0">
        <row r="1">
          <cell r="C1" t="str">
            <v>SEMAINE N°43</v>
          </cell>
        </row>
        <row r="5">
          <cell r="C5" t="str">
            <v>Rosette de Lyon</v>
          </cell>
        </row>
        <row r="6">
          <cell r="C6" t="str">
            <v>Rôti de bœuf et sa réduction de vin</v>
          </cell>
        </row>
        <row r="7">
          <cell r="C7" t="str">
            <v>Flan d'épinards et tomate provençale</v>
          </cell>
        </row>
        <row r="8">
          <cell r="C8" t="str">
            <v>Millefeuille</v>
          </cell>
        </row>
        <row r="11">
          <cell r="C11" t="str">
            <v>Salade lardons / chèvre / frisée et croutons</v>
          </cell>
        </row>
        <row r="12">
          <cell r="C12" t="str">
            <v>Pavé de saumon à l'oseille</v>
          </cell>
        </row>
        <row r="13">
          <cell r="C13" t="str">
            <v>Riz pilaf</v>
          </cell>
        </row>
        <row r="14">
          <cell r="C14" t="str">
            <v>Trio de mignardises</v>
          </cell>
        </row>
        <row r="17">
          <cell r="C17" t="str">
            <v>Effiloché de raie aux petits légumes</v>
          </cell>
        </row>
        <row r="18">
          <cell r="C18" t="str">
            <v>Araignée de porc sauce barbecue</v>
          </cell>
        </row>
        <row r="19">
          <cell r="C19" t="str">
            <v>Pommes de terre grenailles</v>
          </cell>
        </row>
        <row r="20">
          <cell r="C20" t="str">
            <v>Brioche façon pain perdu</v>
          </cell>
        </row>
        <row r="23">
          <cell r="C23" t="str">
            <v>Rillettes d'oie</v>
          </cell>
        </row>
        <row r="24">
          <cell r="C24" t="str">
            <v>Brochette de magret de canard</v>
          </cell>
        </row>
        <row r="25">
          <cell r="C25" t="str">
            <v>Tagliatelle aux petits légumes</v>
          </cell>
        </row>
        <row r="26">
          <cell r="C26" t="str">
            <v>Ananas rôti aux épices</v>
          </cell>
        </row>
        <row r="29">
          <cell r="C29" t="str">
            <v>Bœuf en gelée</v>
          </cell>
        </row>
        <row r="30">
          <cell r="C30" t="str">
            <v>Cuisses de cailles confites</v>
          </cell>
        </row>
        <row r="31">
          <cell r="C31" t="str">
            <v>Risotto crémeux</v>
          </cell>
        </row>
        <row r="32">
          <cell r="C32" t="str">
            <v>Gâteau de riz à l'orange</v>
          </cell>
        </row>
        <row r="35">
          <cell r="C35" t="str">
            <v>Terrine de saumon fumé</v>
          </cell>
        </row>
        <row r="36">
          <cell r="C36" t="str">
            <v>Crépinette de veau maison</v>
          </cell>
        </row>
        <row r="37">
          <cell r="C37" t="str">
            <v>Poêlée de légumes verts</v>
          </cell>
        </row>
        <row r="38">
          <cell r="C38" t="str">
            <v>Moelleux chocolat</v>
          </cell>
        </row>
        <row r="41">
          <cell r="C41" t="str">
            <v>Salade Argenteuil</v>
          </cell>
        </row>
        <row r="42">
          <cell r="C42" t="str">
            <v>Sauté de daim</v>
          </cell>
        </row>
        <row r="43">
          <cell r="C43" t="str">
            <v>Polenta crémeuse / fagot de haricots verts</v>
          </cell>
        </row>
        <row r="44">
          <cell r="C44" t="str">
            <v>Tarte tatin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4"/>
  <sheetViews>
    <sheetView topLeftCell="B1" zoomScale="80" workbookViewId="0">
      <selection activeCell="C86" sqref="C86"/>
    </sheetView>
  </sheetViews>
  <sheetFormatPr defaultColWidth="11.42578125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16384" width="11.42578125" style="5"/>
  </cols>
  <sheetData>
    <row r="1" spans="1:16" ht="28.5" customHeight="1">
      <c r="C1" s="40"/>
      <c r="D1" s="164"/>
      <c r="E1" s="164"/>
      <c r="F1" s="164"/>
      <c r="G1" s="165" t="str">
        <f>'[1]base des menus'!$B$1</f>
        <v>SEMAINE N°42</v>
      </c>
      <c r="H1" s="165"/>
      <c r="I1" s="165" t="str">
        <f>'[1]base des menus'!$I$2</f>
        <v>du 14 octobre au 20 octobre  2024</v>
      </c>
      <c r="J1" s="165"/>
      <c r="K1" s="165"/>
      <c r="L1" s="165"/>
      <c r="M1" s="165"/>
      <c r="N1" s="44"/>
      <c r="O1" s="44"/>
      <c r="P1" s="44"/>
    </row>
    <row r="2" spans="1:16" ht="28.5" customHeight="1" thickBot="1">
      <c r="C2" s="41"/>
      <c r="D2" s="166"/>
      <c r="E2" s="166"/>
      <c r="F2" s="166"/>
      <c r="G2" s="39"/>
      <c r="H2" s="39"/>
      <c r="I2" s="39"/>
      <c r="J2" s="39"/>
      <c r="K2" s="39"/>
      <c r="L2" s="39"/>
      <c r="M2" s="45"/>
      <c r="N2" s="43"/>
      <c r="O2" s="39"/>
      <c r="P2" s="39"/>
    </row>
    <row r="3" spans="1:16" s="6" customFormat="1" ht="18">
      <c r="B3" s="21"/>
      <c r="C3" s="145" t="s">
        <v>0</v>
      </c>
      <c r="D3" s="146"/>
      <c r="E3" s="145" t="s">
        <v>1</v>
      </c>
      <c r="F3" s="146"/>
      <c r="G3" s="145" t="s">
        <v>2</v>
      </c>
      <c r="H3" s="146"/>
      <c r="I3" s="145" t="s">
        <v>3</v>
      </c>
      <c r="J3" s="146"/>
      <c r="K3" s="145" t="s">
        <v>4</v>
      </c>
      <c r="L3" s="146"/>
      <c r="M3" s="145" t="s">
        <v>5</v>
      </c>
      <c r="N3" s="146"/>
      <c r="O3" s="145" t="s">
        <v>6</v>
      </c>
      <c r="P3" s="146"/>
    </row>
    <row r="4" spans="1:16" s="6" customFormat="1" ht="18.75">
      <c r="B4" s="21"/>
      <c r="C4" s="147"/>
      <c r="D4" s="163"/>
      <c r="E4" s="168"/>
      <c r="F4" s="169"/>
      <c r="G4" s="147"/>
      <c r="H4" s="148"/>
      <c r="I4" s="147"/>
      <c r="J4" s="148"/>
      <c r="K4" s="147"/>
      <c r="L4" s="148"/>
      <c r="M4" s="147"/>
      <c r="N4" s="148"/>
      <c r="O4" s="147"/>
      <c r="P4" s="148"/>
    </row>
    <row r="5" spans="1:16" s="7" customFormat="1" ht="11.25" customHeight="1" thickBot="1">
      <c r="B5" s="21"/>
      <c r="C5" s="33"/>
      <c r="D5" s="34"/>
      <c r="E5" s="33"/>
      <c r="F5" s="8"/>
      <c r="G5" s="8"/>
      <c r="H5" s="34"/>
      <c r="I5" s="33"/>
      <c r="J5" s="8"/>
      <c r="K5" s="8"/>
      <c r="L5" s="34"/>
      <c r="M5" s="33"/>
      <c r="N5" s="8"/>
      <c r="O5" s="8"/>
      <c r="P5" s="34"/>
    </row>
    <row r="6" spans="1:16" s="6" customFormat="1" ht="18.75" customHeight="1" thickBot="1">
      <c r="A6" s="149" t="s">
        <v>7</v>
      </c>
      <c r="B6" s="150"/>
      <c r="C6" s="35" t="s">
        <v>8</v>
      </c>
      <c r="D6" s="11"/>
      <c r="E6" s="35" t="s">
        <v>8</v>
      </c>
      <c r="F6" s="11"/>
      <c r="G6" s="14" t="s">
        <v>8</v>
      </c>
      <c r="H6" s="11"/>
      <c r="I6" s="35" t="s">
        <v>8</v>
      </c>
      <c r="J6" s="11"/>
      <c r="K6" s="14" t="s">
        <v>8</v>
      </c>
      <c r="L6" s="11"/>
      <c r="M6" s="35" t="s">
        <v>8</v>
      </c>
      <c r="N6" s="11"/>
      <c r="O6" s="14" t="s">
        <v>8</v>
      </c>
      <c r="P6" s="11"/>
    </row>
    <row r="7" spans="1:16" s="4" customFormat="1" ht="31.5" customHeight="1">
      <c r="A7" s="151"/>
      <c r="B7" s="152"/>
      <c r="C7" s="159" t="str">
        <f>'[1]base des menus'!$F$7</f>
        <v>Carottes à l'orange</v>
      </c>
      <c r="D7" s="142"/>
      <c r="E7" s="159" t="str">
        <f>'[1]base des menus'!$F$15</f>
        <v>Taboulé</v>
      </c>
      <c r="F7" s="161"/>
      <c r="G7" s="141" t="str">
        <f>'[1]base des menus'!$F$23</f>
        <v>Cervelas</v>
      </c>
      <c r="H7" s="142"/>
      <c r="I7" s="159" t="str">
        <f>'[1]base des menus'!$F$31</f>
        <v>Duo  rémoulade</v>
      </c>
      <c r="J7" s="161"/>
      <c r="K7" s="141" t="str">
        <f>'[1]base des menus'!$F$39</f>
        <v>Betteraves rouges</v>
      </c>
      <c r="L7" s="142"/>
      <c r="M7" s="159" t="str">
        <f>'[1]base des menus'!$F$47</f>
        <v>Œuf en gelée</v>
      </c>
      <c r="N7" s="161"/>
      <c r="O7" s="141" t="str">
        <f>'[1]base des menus'!$F$55</f>
        <v>Salade de cœur d'artichaud</v>
      </c>
      <c r="P7" s="142"/>
    </row>
    <row r="8" spans="1:16" s="4" customFormat="1" ht="30.75" customHeight="1">
      <c r="A8" s="151"/>
      <c r="B8" s="152"/>
      <c r="C8" s="159" t="str">
        <f>'[1]base des menus'!$F$8</f>
        <v>Chipolatas aux herbes</v>
      </c>
      <c r="D8" s="142"/>
      <c r="E8" s="159" t="str">
        <f>'[1]base des menus'!$F$16</f>
        <v>Paleron De Boeuf Braisé</v>
      </c>
      <c r="F8" s="161"/>
      <c r="G8" s="141" t="str">
        <f>'[1]base des menus'!$F$24</f>
        <v>Tilapia sauce tomate</v>
      </c>
      <c r="H8" s="142"/>
      <c r="I8" s="159" t="str">
        <f>'[1]base des menus'!$F$32</f>
        <v>Filet de poulet  aux épices d’Orient</v>
      </c>
      <c r="J8" s="161"/>
      <c r="K8" s="141" t="str">
        <f>'[1]base des menus'!$F$40</f>
        <v>Choucroute</v>
      </c>
      <c r="L8" s="142"/>
      <c r="M8" s="159" t="str">
        <f>'[1]base des menus'!$F$48</f>
        <v>Steak haché de bœuf sauce tomate</v>
      </c>
      <c r="N8" s="161"/>
      <c r="O8" s="141" t="str">
        <f>'[1]base des menus'!$F$56</f>
        <v>Canard mijoté</v>
      </c>
      <c r="P8" s="142"/>
    </row>
    <row r="9" spans="1:16" s="4" customFormat="1" ht="36" customHeight="1">
      <c r="A9" s="151"/>
      <c r="B9" s="152"/>
      <c r="C9" s="159" t="str">
        <f>'[1]base des menus'!$F$9</f>
        <v>Lentilles  cuisinées</v>
      </c>
      <c r="D9" s="142"/>
      <c r="E9" s="159" t="str">
        <f>'[1]base des menus'!$F$17</f>
        <v>Poêlée du terroir</v>
      </c>
      <c r="F9" s="161"/>
      <c r="G9" s="141" t="str">
        <f>'[1]base des menus'!$F$25</f>
        <v>Pommes sautées</v>
      </c>
      <c r="H9" s="142"/>
      <c r="I9" s="159" t="str">
        <f>'[1]base des menus'!$F$33</f>
        <v>Salsifis et champignons</v>
      </c>
      <c r="J9" s="161"/>
      <c r="K9" s="141" t="str">
        <f>'[1]base des menus'!$F$41</f>
        <v>Chou Choucroute Et Pommes De Terre</v>
      </c>
      <c r="L9" s="142"/>
      <c r="M9" s="159" t="str">
        <f>'[1]base des menus'!$F$49</f>
        <v>Navets</v>
      </c>
      <c r="N9" s="161"/>
      <c r="O9" s="141" t="str">
        <f>'[1]base des menus'!$F$57</f>
        <v>Poêlée Italienne</v>
      </c>
      <c r="P9" s="142"/>
    </row>
    <row r="10" spans="1:16" s="4" customFormat="1" ht="32.25" customHeight="1">
      <c r="A10" s="151"/>
      <c r="B10" s="152"/>
      <c r="C10" s="159" t="str">
        <f>'[1]base des menus'!$F$10</f>
        <v>Kiri</v>
      </c>
      <c r="D10" s="142"/>
      <c r="E10" s="159" t="str">
        <f>'[1]base des menus'!$F$18</f>
        <v>Yaourt aux fruits</v>
      </c>
      <c r="F10" s="161"/>
      <c r="G10" s="141" t="str">
        <f>'[1]base des menus'!$F$26</f>
        <v>Tomme blanche</v>
      </c>
      <c r="H10" s="142"/>
      <c r="I10" s="159" t="str">
        <f>'[1]base des menus'!$F$34</f>
        <v>Petit suisse aromatisé</v>
      </c>
      <c r="J10" s="161"/>
      <c r="K10" s="141" t="str">
        <f>'[1]base des menus'!$F$42</f>
        <v>Cantafrais</v>
      </c>
      <c r="L10" s="142"/>
      <c r="M10" s="159" t="str">
        <f>'[1]base des menus'!$F$50</f>
        <v>Camembert</v>
      </c>
      <c r="N10" s="161"/>
      <c r="O10" s="141" t="str">
        <f>'[1]base des menus'!$F$58</f>
        <v>Crottin Charentais</v>
      </c>
      <c r="P10" s="142"/>
    </row>
    <row r="11" spans="1:16" s="4" customFormat="1" ht="20.25" customHeight="1" thickBot="1">
      <c r="A11" s="151"/>
      <c r="B11" s="152"/>
      <c r="C11" s="159" t="str">
        <f>'[1]base des menus'!$F$11</f>
        <v>Crème dessert praliné</v>
      </c>
      <c r="D11" s="142"/>
      <c r="E11" s="159" t="str">
        <f>'[1]base des menus'!$F$19</f>
        <v>Crumble</v>
      </c>
      <c r="F11" s="161"/>
      <c r="G11" s="141" t="str">
        <f>'[1]base des menus'!$F$27</f>
        <v>Orange</v>
      </c>
      <c r="H11" s="142"/>
      <c r="I11" s="159" t="str">
        <f>'[1]base des menus'!$F$35</f>
        <v>Semoule au lait</v>
      </c>
      <c r="J11" s="161"/>
      <c r="K11" s="141" t="str">
        <f>'[1]base des menus'!$F$43</f>
        <v>Grillé aux abricots</v>
      </c>
      <c r="L11" s="142"/>
      <c r="M11" s="159" t="str">
        <f>'[1]base des menus'!$F$51</f>
        <v>Cocktail fruits exotiques et ananas</v>
      </c>
      <c r="N11" s="161"/>
      <c r="O11" s="141" t="str">
        <f>'[1]base des menus'!$F$59</f>
        <v>Bavarois framboises</v>
      </c>
      <c r="P11" s="142"/>
    </row>
    <row r="12" spans="1:16" s="6" customFormat="1" ht="18.75" thickBot="1">
      <c r="A12" s="151"/>
      <c r="B12" s="152"/>
      <c r="C12" s="37" t="s">
        <v>9</v>
      </c>
      <c r="D12" s="11"/>
      <c r="E12" s="36" t="s">
        <v>9</v>
      </c>
      <c r="F12" s="11"/>
      <c r="G12" s="15" t="s">
        <v>9</v>
      </c>
      <c r="H12" s="11"/>
      <c r="I12" s="36" t="s">
        <v>9</v>
      </c>
      <c r="J12" s="11"/>
      <c r="K12" s="15" t="s">
        <v>9</v>
      </c>
      <c r="L12" s="11"/>
      <c r="M12" s="36" t="s">
        <v>9</v>
      </c>
      <c r="N12" s="11"/>
      <c r="O12" s="15" t="s">
        <v>9</v>
      </c>
      <c r="P12" s="11"/>
    </row>
    <row r="13" spans="1:16" s="4" customFormat="1" ht="21.75" customHeight="1">
      <c r="A13" s="151"/>
      <c r="B13" s="152"/>
      <c r="C13" s="159" t="str">
        <f>'[1]base des menus'!$G$7</f>
        <v>Salade du pêcheur</v>
      </c>
      <c r="D13" s="142"/>
      <c r="E13" s="159" t="str">
        <f>'[1]base des menus'!$G$15</f>
        <v>Râpé de betteraves rouges</v>
      </c>
      <c r="F13" s="161"/>
      <c r="G13" s="141" t="str">
        <f>'[1]base des menus'!$G$23</f>
        <v>Salade terre et mer</v>
      </c>
      <c r="H13" s="142"/>
      <c r="I13" s="159" t="str">
        <f>'[1]base des menus'!$G$31</f>
        <v>Pâté de foie</v>
      </c>
      <c r="J13" s="161"/>
      <c r="K13" s="141" t="str">
        <f>'[1]base des menus'!$G$39</f>
        <v>Carottes râpées</v>
      </c>
      <c r="L13" s="142"/>
      <c r="M13" s="159" t="str">
        <f>'[1]base des menus'!$G$47</f>
        <v>Poireau vinaigrette</v>
      </c>
      <c r="N13" s="161"/>
      <c r="O13" s="141" t="str">
        <f>'[1]base des menus'!$G$55</f>
        <v>Pâté en croûte</v>
      </c>
      <c r="P13" s="142"/>
    </row>
    <row r="14" spans="1:16" s="4" customFormat="1" ht="21.75" customHeight="1">
      <c r="A14" s="151"/>
      <c r="B14" s="152"/>
      <c r="C14" s="159" t="str">
        <f>'[1]base des menus'!$G$8</f>
        <v>Escalope de dinde à la crème</v>
      </c>
      <c r="D14" s="142"/>
      <c r="E14" s="159" t="str">
        <f>'[1]base des menus'!$G$16</f>
        <v>Araignée De Porc Au Thym</v>
      </c>
      <c r="F14" s="161"/>
      <c r="G14" s="141" t="str">
        <f>'[1]base des menus'!$G$24</f>
        <v>Foie de veau aux oignons</v>
      </c>
      <c r="H14" s="142"/>
      <c r="I14" s="159" t="str">
        <f>'[1]base des menus'!$G$32</f>
        <v>Poisson du marché beurre blanc</v>
      </c>
      <c r="J14" s="161"/>
      <c r="K14" s="141" t="str">
        <f>'[1]base des menus'!$G$40</f>
        <v>Cuisse de poulet rôti</v>
      </c>
      <c r="L14" s="142"/>
      <c r="M14" s="159" t="str">
        <f>'[1]base des menus'!$G$48</f>
        <v>Palette De Porc A La Moutarde</v>
      </c>
      <c r="N14" s="161"/>
      <c r="O14" s="141" t="str">
        <f>'[1]base des menus'!$G$56</f>
        <v>Dos De Saumon Creme Oseille</v>
      </c>
      <c r="P14" s="142"/>
    </row>
    <row r="15" spans="1:16" s="4" customFormat="1" ht="34.5" customHeight="1">
      <c r="A15" s="151"/>
      <c r="B15" s="152"/>
      <c r="C15" s="159" t="str">
        <f>'[1]base des menus'!$G$9</f>
        <v>Haricots-verts</v>
      </c>
      <c r="D15" s="142"/>
      <c r="E15" s="159" t="str">
        <f>'[1]base des menus'!$G$17</f>
        <v>Petits pois</v>
      </c>
      <c r="F15" s="161"/>
      <c r="G15" s="141" t="str">
        <f>'[1]base des menus'!$G$25</f>
        <v>Brocolis</v>
      </c>
      <c r="H15" s="142"/>
      <c r="I15" s="159" t="str">
        <f>'[1]base des menus'!$G$33</f>
        <v>Farfalles Aux Petits Légumes</v>
      </c>
      <c r="J15" s="161"/>
      <c r="K15" s="141" t="str">
        <f>'[1]base des menus'!$G$41</f>
        <v>Poêlée maraîchère</v>
      </c>
      <c r="L15" s="142"/>
      <c r="M15" s="159" t="str">
        <f>'[1]base des menus'!$G$49</f>
        <v>Quinoa aux dés de légumes</v>
      </c>
      <c r="N15" s="161"/>
      <c r="O15" s="141" t="str">
        <f>'[1]base des menus'!$G$57</f>
        <v xml:space="preserve">Pomme duchesse/cœur céleri </v>
      </c>
      <c r="P15" s="142"/>
    </row>
    <row r="16" spans="1:16" s="4" customFormat="1" ht="21.75" customHeight="1">
      <c r="A16" s="151"/>
      <c r="B16" s="152"/>
      <c r="C16" s="159" t="str">
        <f>'[1]base des menus'!$G$10</f>
        <v>Mimolette</v>
      </c>
      <c r="D16" s="142"/>
      <c r="E16" s="159" t="str">
        <f>'[1]base des menus'!$G$18</f>
        <v>Vache picon</v>
      </c>
      <c r="F16" s="161"/>
      <c r="G16" s="141" t="str">
        <f>'[1]base des menus'!$G$26</f>
        <v>Yaourt saveur fruits</v>
      </c>
      <c r="H16" s="142"/>
      <c r="I16" s="159" t="str">
        <f>'[1]base des menus'!$G$34</f>
        <v>Gouda</v>
      </c>
      <c r="J16" s="161"/>
      <c r="K16" s="141" t="str">
        <f>'[1]base des menus'!$G$42</f>
        <v>Fromage blanc sucré</v>
      </c>
      <c r="L16" s="142"/>
      <c r="M16" s="159" t="str">
        <f>'[1]base des menus'!$G$50</f>
        <v>Carré frais</v>
      </c>
      <c r="N16" s="161"/>
      <c r="O16" s="141" t="str">
        <f>'[1]base des menus'!$G$58</f>
        <v>Chèvre sec</v>
      </c>
      <c r="P16" s="142"/>
    </row>
    <row r="17" spans="1:16" s="4" customFormat="1" ht="21.75" customHeight="1" thickBot="1">
      <c r="A17" s="153"/>
      <c r="B17" s="154"/>
      <c r="C17" s="160" t="str">
        <f>'[1]base des menus'!$G$11</f>
        <v>Kiwi</v>
      </c>
      <c r="D17" s="144"/>
      <c r="E17" s="160" t="str">
        <f>'[1]base des menus'!$G$19</f>
        <v>Cocktail de fruits à la vanille</v>
      </c>
      <c r="F17" s="162"/>
      <c r="G17" s="143" t="str">
        <f>'[1]base des menus'!$G$27</f>
        <v>Tarte Normande</v>
      </c>
      <c r="H17" s="144"/>
      <c r="I17" s="160" t="str">
        <f>'[1]base des menus'!$G$35</f>
        <v>Poire</v>
      </c>
      <c r="J17" s="162"/>
      <c r="K17" s="143" t="str">
        <f>'[1]base des menus'!$G$43</f>
        <v>Crème dessert caramel</v>
      </c>
      <c r="L17" s="144"/>
      <c r="M17" s="160" t="str">
        <f>'[1]base des menus'!$G$51</f>
        <v>Liégeois vanille</v>
      </c>
      <c r="N17" s="162"/>
      <c r="O17" s="143" t="str">
        <f>'[1]base des menus'!$G$59</f>
        <v>Paris-Brest</v>
      </c>
      <c r="P17" s="144"/>
    </row>
    <row r="18" spans="1:16" ht="13.5" thickBot="1">
      <c r="A18" s="1"/>
      <c r="B18" s="2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4" customFormat="1" ht="23.25" customHeight="1" thickBot="1">
      <c r="A19" s="155"/>
      <c r="B19" s="23"/>
      <c r="C19" s="47" t="str">
        <f>'[1]base des menus'!$F$5</f>
        <v xml:space="preserve">Mouliné de courgettes </v>
      </c>
      <c r="D19" s="16"/>
      <c r="E19" s="17" t="str">
        <f>'[1]base des menus'!$F$13</f>
        <v>Potage du jardinier</v>
      </c>
      <c r="F19" s="16"/>
      <c r="G19" s="17" t="str">
        <f>'[1]base des menus'!$F$21</f>
        <v>Soupe au chou</v>
      </c>
      <c r="H19" s="16"/>
      <c r="I19" s="17" t="str">
        <f>'[1]base des menus'!$F$29</f>
        <v>Potage du chef</v>
      </c>
      <c r="J19" s="16"/>
      <c r="K19" s="17" t="str">
        <f>'[1]base des menus'!$F$37</f>
        <v>Crème Dubarry</v>
      </c>
      <c r="L19" s="16"/>
      <c r="M19" s="17" t="str">
        <f>'[1]base des menus'!$F$45</f>
        <v>Potage légumes</v>
      </c>
      <c r="N19" s="16"/>
      <c r="O19" s="17" t="str">
        <f>'[1]base des menus'!$F$53</f>
        <v>Velouté de céleri</v>
      </c>
      <c r="P19" s="16"/>
    </row>
    <row r="20" spans="1:16" s="12" customFormat="1" ht="9.9499999999999993" customHeight="1" thickBot="1">
      <c r="A20" s="155"/>
      <c r="B20" s="23"/>
      <c r="C20" s="13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</row>
    <row r="21" spans="1:16" s="4" customFormat="1" ht="33.75" customHeight="1" thickBot="1">
      <c r="A21" s="155"/>
      <c r="B21" s="156" t="s">
        <v>10</v>
      </c>
      <c r="C21" s="26" t="str">
        <f>'[1]base des menus'!$X$7</f>
        <v>Mortadelle</v>
      </c>
      <c r="D21" s="27"/>
      <c r="E21" s="28" t="str">
        <f>'[1]base des menus'!$X$15</f>
        <v>Pistoles de boudin noir</v>
      </c>
      <c r="F21" s="27"/>
      <c r="G21" s="28" t="str">
        <f>'[1]base des menus'!$X$23</f>
        <v>Friand</v>
      </c>
      <c r="H21" s="27"/>
      <c r="I21" s="28" t="str">
        <f>'[1]base des menus'!$X$31</f>
        <v>Salade de lentilles</v>
      </c>
      <c r="J21" s="27"/>
      <c r="K21" s="28" t="str">
        <f>'[1]base des menus'!$X$39</f>
        <v>Salade brésilienne</v>
      </c>
      <c r="L21" s="27"/>
      <c r="M21" s="28" t="str">
        <f>'[1]base des menus'!$X$47</f>
        <v>Saucisson à l'ail</v>
      </c>
      <c r="N21" s="27"/>
      <c r="O21" s="28" t="str">
        <f>'[1]base des menus'!$X$55</f>
        <v>Radis</v>
      </c>
      <c r="P21" s="27"/>
    </row>
    <row r="22" spans="1:16" s="4" customFormat="1" ht="30.75" customHeight="1" thickBot="1">
      <c r="A22" s="155"/>
      <c r="B22" s="157"/>
      <c r="C22" s="29" t="str">
        <f>'[1]base des menus'!$F$7</f>
        <v>Carottes à l'orange</v>
      </c>
      <c r="D22" s="27"/>
      <c r="E22" s="24" t="str">
        <f>'[1]base des menus'!$F$15</f>
        <v>Taboulé</v>
      </c>
      <c r="F22" s="27"/>
      <c r="G22" s="38" t="str">
        <f>'[1]base des menus'!$F$23</f>
        <v>Cervelas</v>
      </c>
      <c r="H22" s="27"/>
      <c r="I22" s="24" t="str">
        <f>'[1]base des menus'!$F$31</f>
        <v>Duo  rémoulade</v>
      </c>
      <c r="J22" s="27"/>
      <c r="K22" s="24" t="str">
        <f>'[1]base des menus'!$F$39</f>
        <v>Betteraves rouges</v>
      </c>
      <c r="L22" s="27"/>
      <c r="M22" s="24" t="str">
        <f>'[1]base des menus'!$F$47</f>
        <v>Œuf en gelée</v>
      </c>
      <c r="N22" s="27"/>
      <c r="O22" s="24" t="str">
        <f>'[1]base des menus'!$F$55</f>
        <v>Salade de cœur d'artichaud</v>
      </c>
      <c r="P22" s="27"/>
    </row>
    <row r="23" spans="1:16" s="4" customFormat="1" ht="40.5" customHeight="1" thickBot="1">
      <c r="A23" s="155"/>
      <c r="B23" s="157"/>
      <c r="C23" s="29" t="str">
        <f>'[1]base des menus'!$C$7</f>
        <v>Salade Marco Polo</v>
      </c>
      <c r="D23" s="27"/>
      <c r="E23" s="24" t="str">
        <f>'[1]base des menus'!$C$15</f>
        <v>1/2 œuf sur  compotée de tomates</v>
      </c>
      <c r="F23" s="27"/>
      <c r="G23" s="24" t="str">
        <f>'[1]base des menus'!$C$23</f>
        <v>Chou blanc à l'ail</v>
      </c>
      <c r="H23" s="27"/>
      <c r="I23" s="24" t="str">
        <f>'[1]base des menus'!$C$31</f>
        <v>Macédoine mayonnaise</v>
      </c>
      <c r="J23" s="27"/>
      <c r="K23" s="24" t="str">
        <f>'[1]base des menus'!$C$39</f>
        <v>Andouille</v>
      </c>
      <c r="L23" s="27"/>
      <c r="M23" s="24" t="str">
        <f>'[1]base des menus'!$C$47</f>
        <v>Tomate échalote</v>
      </c>
      <c r="N23" s="27"/>
      <c r="O23" s="24" t="str">
        <f>'[1]base des menus'!$C$55</f>
        <v>Pizza</v>
      </c>
      <c r="P23" s="27"/>
    </row>
    <row r="24" spans="1:16" s="4" customFormat="1" ht="23.25" customHeight="1" thickBot="1">
      <c r="A24" s="155"/>
      <c r="B24" s="158"/>
      <c r="C24" s="30" t="str">
        <f>'[1]base des menus'!$G$7</f>
        <v>Salade du pêcheur</v>
      </c>
      <c r="D24" s="27"/>
      <c r="E24" s="25" t="str">
        <f>'[1]base des menus'!$G$15</f>
        <v>Râpé de betteraves rouges</v>
      </c>
      <c r="F24" s="27"/>
      <c r="G24" s="25" t="str">
        <f>'[1]base des menus'!$G$23</f>
        <v>Salade terre et mer</v>
      </c>
      <c r="H24" s="27"/>
      <c r="I24" s="25" t="str">
        <f>'[1]base des menus'!$G$31</f>
        <v>Pâté de foie</v>
      </c>
      <c r="J24" s="27"/>
      <c r="K24" s="25" t="str">
        <f>'[1]base des menus'!$G$39</f>
        <v>Carottes râpées</v>
      </c>
      <c r="L24" s="27"/>
      <c r="M24" s="25" t="str">
        <f>'[1]base des menus'!$G$47</f>
        <v>Poireau vinaigrette</v>
      </c>
      <c r="N24" s="27"/>
      <c r="O24" s="25" t="str">
        <f>'[1]base des menus'!$G$55</f>
        <v>Pâté en croûte</v>
      </c>
      <c r="P24" s="27"/>
    </row>
    <row r="25" spans="1:16" s="12" customFormat="1" ht="9.9499999999999993" customHeight="1" thickBot="1">
      <c r="A25" s="155"/>
      <c r="B25" s="23"/>
      <c r="C25" s="30"/>
      <c r="D25" s="31"/>
      <c r="E25" s="32"/>
      <c r="F25" s="31"/>
      <c r="G25" s="32"/>
      <c r="H25" s="31"/>
      <c r="I25" s="32"/>
      <c r="J25" s="31"/>
      <c r="K25" s="32"/>
      <c r="L25" s="31"/>
      <c r="M25" s="32"/>
      <c r="N25" s="31"/>
      <c r="O25" s="32"/>
      <c r="P25" s="31"/>
    </row>
    <row r="26" spans="1:16" s="4" customFormat="1" ht="30.75" customHeight="1" thickBot="1">
      <c r="A26" s="155"/>
      <c r="B26" s="156" t="s">
        <v>11</v>
      </c>
      <c r="C26" s="29" t="str">
        <f>'[1]base des menus'!$C$8</f>
        <v xml:space="preserve">Moussaka de bœuf </v>
      </c>
      <c r="D26" s="27"/>
      <c r="E26" s="28" t="str">
        <f>'[1]base des menus'!$C$16</f>
        <v>Colombo De Poulet</v>
      </c>
      <c r="F26" s="27"/>
      <c r="G26" s="28" t="str">
        <f>'[1]base des menus'!$C$24</f>
        <v>Roti De Porc Sauce Forestiere</v>
      </c>
      <c r="H26" s="27"/>
      <c r="I26" s="28" t="str">
        <f>'[1]base des menus'!$C$32</f>
        <v>Boeuf En Daube</v>
      </c>
      <c r="J26" s="27"/>
      <c r="K26" s="28" t="str">
        <f>'[1]base des menus'!$C$40</f>
        <v>Lasagne de poisson</v>
      </c>
      <c r="L26" s="27"/>
      <c r="M26" s="24" t="str">
        <f>'[1]base des menus'!$C$48</f>
        <v>Cordon bleu</v>
      </c>
      <c r="N26" s="27"/>
      <c r="O26" s="28" t="str">
        <f>'[1]base des menus'!$C$56</f>
        <v>Escalope De Porc A La Creme</v>
      </c>
      <c r="P26" s="27"/>
    </row>
    <row r="27" spans="1:16" s="4" customFormat="1" ht="30" customHeight="1" thickBot="1">
      <c r="A27" s="155"/>
      <c r="B27" s="157"/>
      <c r="C27" s="29" t="str">
        <f>'[1]base des menus'!$F$8</f>
        <v>Chipolatas aux herbes</v>
      </c>
      <c r="D27" s="27"/>
      <c r="E27" s="24" t="str">
        <f>'[1]base des menus'!$F$16</f>
        <v>Paleron De Boeuf Braisé</v>
      </c>
      <c r="F27" s="27"/>
      <c r="G27" s="24" t="str">
        <f>'[1]base des menus'!$F$24</f>
        <v>Tilapia sauce tomate</v>
      </c>
      <c r="H27" s="27"/>
      <c r="I27" s="24" t="str">
        <f>'[1]base des menus'!$F$32</f>
        <v>Filet de poulet  aux épices d’Orient</v>
      </c>
      <c r="J27" s="27"/>
      <c r="K27" s="24" t="str">
        <f>'[1]base des menus'!$F$40</f>
        <v>Choucroute</v>
      </c>
      <c r="L27" s="27"/>
      <c r="M27" s="24" t="str">
        <f>'[1]base des menus'!$F$48</f>
        <v>Steak haché de bœuf sauce tomate</v>
      </c>
      <c r="N27" s="27"/>
      <c r="O27" s="24" t="str">
        <f>'[1]base des menus'!$F$56</f>
        <v>Canard mijoté</v>
      </c>
      <c r="P27" s="27"/>
    </row>
    <row r="28" spans="1:16" s="4" customFormat="1" ht="36.75" customHeight="1" thickBot="1">
      <c r="A28" s="155"/>
      <c r="B28" s="157"/>
      <c r="C28" s="29" t="str">
        <f>'[1]base des menus'!$G$8</f>
        <v>Escalope de dinde à la crème</v>
      </c>
      <c r="D28" s="27"/>
      <c r="E28" s="24" t="str">
        <f>'[1]base des menus'!$G$16</f>
        <v>Araignée De Porc Au Thym</v>
      </c>
      <c r="F28" s="27"/>
      <c r="G28" s="24" t="str">
        <f>'[1]base des menus'!$G$24</f>
        <v>Foie de veau aux oignons</v>
      </c>
      <c r="H28" s="27"/>
      <c r="I28" s="24" t="str">
        <f>'[1]base des menus'!$G$32</f>
        <v>Poisson du marché beurre blanc</v>
      </c>
      <c r="J28" s="27"/>
      <c r="K28" s="24" t="str">
        <f>'[1]base des menus'!$G$40</f>
        <v>Cuisse de poulet rôti</v>
      </c>
      <c r="L28" s="27"/>
      <c r="M28" s="24" t="str">
        <f>'[1]base des menus'!$G$48</f>
        <v>Palette De Porc A La Moutarde</v>
      </c>
      <c r="N28" s="27"/>
      <c r="O28" s="24" t="str">
        <f>'[1]base des menus'!$G$56</f>
        <v>Dos De Saumon Creme Oseille</v>
      </c>
      <c r="P28" s="27"/>
    </row>
    <row r="29" spans="1:16" s="4" customFormat="1" ht="15.75" customHeight="1" thickBot="1">
      <c r="A29" s="155"/>
      <c r="B29" s="157"/>
      <c r="C29" s="98" t="str">
        <f>'[1]base des menus'!$X$8</f>
        <v>Moules au curry</v>
      </c>
      <c r="D29" s="99"/>
      <c r="E29" s="98" t="str">
        <f>'[1]base des menus'!$X$16</f>
        <v>Gratin de poisson</v>
      </c>
      <c r="F29" s="99"/>
      <c r="G29" s="98" t="str">
        <f>'[1]base des menus'!$X$24</f>
        <v>Chausson De Volaille Bolognaise</v>
      </c>
      <c r="H29" s="99"/>
      <c r="I29" s="98" t="str">
        <f>'[1]base des menus'!$X$32</f>
        <v>Crépinette De Porc Soubise</v>
      </c>
      <c r="J29" s="99"/>
      <c r="K29" s="98" t="str">
        <f>'[1]base des menus'!$X$40</f>
        <v>Rognons sauce au vin</v>
      </c>
      <c r="L29" s="99"/>
      <c r="M29" s="98" t="str">
        <f>'[1]base des menus'!$X$48</f>
        <v xml:space="preserve">Maquereau au four </v>
      </c>
      <c r="N29" s="99"/>
      <c r="O29" s="98" t="str">
        <f>'[1]base des menus'!$X$56</f>
        <v xml:space="preserve">Oeuf dur  Mornay </v>
      </c>
      <c r="P29" s="99"/>
    </row>
    <row r="30" spans="1:16" s="12" customFormat="1" ht="9.9499999999999993" customHeight="1" thickBot="1">
      <c r="A30" s="155"/>
      <c r="B30" s="23"/>
      <c r="C30" s="32"/>
      <c r="D30" s="31"/>
      <c r="E30" s="32"/>
      <c r="F30" s="31"/>
      <c r="G30" s="32"/>
      <c r="H30" s="31"/>
      <c r="I30" s="32"/>
      <c r="J30" s="31"/>
      <c r="K30" s="32"/>
      <c r="L30" s="31"/>
      <c r="M30" s="32"/>
      <c r="N30" s="31"/>
      <c r="O30" s="32"/>
      <c r="P30" s="31"/>
    </row>
    <row r="31" spans="1:16" s="4" customFormat="1" ht="27" customHeight="1" thickBot="1">
      <c r="A31" s="155"/>
      <c r="B31" s="156" t="s">
        <v>12</v>
      </c>
      <c r="C31" s="26" t="str">
        <f>'[1]base des menus'!$C$9</f>
        <v>XXXXX</v>
      </c>
      <c r="D31" s="27"/>
      <c r="E31" s="28" t="str">
        <f>'[1]base des menus'!$C$17</f>
        <v>Coquillettes</v>
      </c>
      <c r="F31" s="27"/>
      <c r="G31" s="28" t="str">
        <f>'[1]base des menus'!$C$25</f>
        <v>Carottes et oignons poêlés</v>
      </c>
      <c r="H31" s="27"/>
      <c r="I31" s="28" t="str">
        <f>'[1]base des menus'!$C$33</f>
        <v>Purée de pois cassé</v>
      </c>
      <c r="J31" s="27"/>
      <c r="K31" s="28" t="str">
        <f>'[1]base des menus'!$C$41</f>
        <v>Salade d'endives</v>
      </c>
      <c r="L31" s="27"/>
      <c r="M31" s="28" t="str">
        <f>'[1]base des menus'!$C$49</f>
        <v>Poêlée parmentière</v>
      </c>
      <c r="N31" s="27"/>
      <c r="O31" s="46" t="str">
        <f>'[1]base des menus'!$C$57</f>
        <v>Jardinière de légumes</v>
      </c>
      <c r="P31" s="27"/>
    </row>
    <row r="32" spans="1:16" s="4" customFormat="1" ht="35.25" customHeight="1" thickBot="1">
      <c r="A32" s="155"/>
      <c r="B32" s="157"/>
      <c r="C32" s="29" t="str">
        <f>'[1]base des menus'!$F$9</f>
        <v>Lentilles  cuisinées</v>
      </c>
      <c r="D32" s="27"/>
      <c r="E32" s="24" t="str">
        <f>'[1]base des menus'!$F$17</f>
        <v>Poêlée du terroir</v>
      </c>
      <c r="F32" s="27"/>
      <c r="G32" s="24" t="str">
        <f>'[1]base des menus'!$F$25</f>
        <v>Pommes sautées</v>
      </c>
      <c r="H32" s="27"/>
      <c r="I32" s="24" t="str">
        <f>'[1]base des menus'!$F$33</f>
        <v>Salsifis et champignons</v>
      </c>
      <c r="J32" s="27"/>
      <c r="K32" s="24" t="str">
        <f>'[1]base des menus'!$F$41</f>
        <v>Chou Choucroute Et Pommes De Terre</v>
      </c>
      <c r="L32" s="27"/>
      <c r="M32" s="24" t="str">
        <f>'[1]base des menus'!$F$49</f>
        <v>Navets</v>
      </c>
      <c r="N32" s="27"/>
      <c r="O32" s="24" t="str">
        <f>'[1]base des menus'!$F$57</f>
        <v>Poêlée Italienne</v>
      </c>
      <c r="P32" s="27"/>
    </row>
    <row r="33" spans="1:16" s="4" customFormat="1" ht="30" customHeight="1" thickBot="1">
      <c r="A33" s="155"/>
      <c r="B33" s="158"/>
      <c r="C33" s="30" t="str">
        <f>'[1]base des menus'!$G$9</f>
        <v>Haricots-verts</v>
      </c>
      <c r="D33" s="27"/>
      <c r="E33" s="24" t="str">
        <f>'[1]base des menus'!$G$17</f>
        <v>Petits pois</v>
      </c>
      <c r="F33" s="27"/>
      <c r="G33" s="24" t="str">
        <f>'[1]base des menus'!$G$25</f>
        <v>Brocolis</v>
      </c>
      <c r="H33" s="27"/>
      <c r="I33" s="24" t="str">
        <f>'[1]base des menus'!$G$33</f>
        <v>Farfalles Aux Petits Légumes</v>
      </c>
      <c r="J33" s="27"/>
      <c r="K33" s="24" t="str">
        <f>'[1]base des menus'!$G$41</f>
        <v>Poêlée maraîchère</v>
      </c>
      <c r="L33" s="27"/>
      <c r="M33" s="24" t="str">
        <f>'[1]base des menus'!$G$49</f>
        <v>Quinoa aux dés de légumes</v>
      </c>
      <c r="N33" s="27"/>
      <c r="O33" s="24" t="str">
        <f>'[1]base des menus'!$G$57</f>
        <v xml:space="preserve">Pomme duchesse/cœur céleri </v>
      </c>
      <c r="P33" s="27"/>
    </row>
    <row r="34" spans="1:16" s="10" customFormat="1" ht="14.25" customHeight="1" thickBot="1">
      <c r="A34" s="155"/>
      <c r="B34" s="97"/>
      <c r="C34" s="100" t="str">
        <f>'[1]base des menus'!$X$9</f>
        <v>Purée de pommes de terre</v>
      </c>
      <c r="D34" s="27"/>
      <c r="E34" s="98" t="str">
        <f>'[1]base des menus'!$X$17</f>
        <v>Céleri branche</v>
      </c>
      <c r="F34" s="101"/>
      <c r="G34" s="98" t="str">
        <f>'[1]base des menus'!$X$25</f>
        <v>Riz créole</v>
      </c>
      <c r="H34" s="101"/>
      <c r="I34" s="98" t="str">
        <f>'[1]base des menus'!$X$33</f>
        <v>Ratatouille</v>
      </c>
      <c r="J34" s="101"/>
      <c r="K34" s="98" t="str">
        <f>'[1]base des menus'!$X$41</f>
        <v>Semoule</v>
      </c>
      <c r="L34" s="101"/>
      <c r="M34" s="98" t="str">
        <f>'[1]base des menus'!$X$49</f>
        <v>Côtes de blettes au jus</v>
      </c>
      <c r="N34" s="101"/>
      <c r="O34" s="98" t="str">
        <f>'[1]base des menus'!$X$57</f>
        <v>Pommes rissolées</v>
      </c>
      <c r="P34" s="101"/>
    </row>
    <row r="35" spans="1:16" s="12" customFormat="1" ht="9.9499999999999993" customHeight="1" thickBot="1">
      <c r="A35" s="155"/>
      <c r="B35" s="23"/>
      <c r="C35" s="30"/>
      <c r="D35" s="31"/>
      <c r="E35" s="32"/>
      <c r="F35" s="31"/>
      <c r="G35" s="32"/>
      <c r="H35" s="31"/>
      <c r="I35" s="32"/>
      <c r="J35" s="31"/>
      <c r="K35" s="32"/>
      <c r="L35" s="31"/>
      <c r="M35" s="32"/>
      <c r="N35" s="31"/>
      <c r="O35" s="32"/>
      <c r="P35" s="31"/>
    </row>
    <row r="36" spans="1:16" s="4" customFormat="1" ht="23.25" customHeight="1" thickBot="1">
      <c r="A36" s="155"/>
      <c r="B36" s="156" t="s">
        <v>13</v>
      </c>
      <c r="C36" s="26" t="str">
        <f>'[1]base des menus'!$C$10</f>
        <v>Fromage blanc</v>
      </c>
      <c r="D36" s="27"/>
      <c r="E36" s="28" t="str">
        <f>'[1]base des menus'!$C$18</f>
        <v>Bleu du Poitou</v>
      </c>
      <c r="F36" s="27"/>
      <c r="G36" s="28" t="str">
        <f>'[1]base des menus'!$C$26</f>
        <v>Cantadou</v>
      </c>
      <c r="H36" s="27"/>
      <c r="I36" s="28" t="str">
        <f>'[1]base des menus'!$C$34</f>
        <v>Yaourt nature</v>
      </c>
      <c r="J36" s="27"/>
      <c r="K36" s="28" t="str">
        <f>'[1]base des menus'!$C$42</f>
        <v>Brie</v>
      </c>
      <c r="L36" s="27"/>
      <c r="M36" s="28" t="str">
        <f>'[1]base des menus'!$C$50</f>
        <v>Petit suisse</v>
      </c>
      <c r="N36" s="27"/>
      <c r="O36" s="28" t="str">
        <f>'[1]base des menus'!$C$58</f>
        <v>Yaourt</v>
      </c>
      <c r="P36" s="27"/>
    </row>
    <row r="37" spans="1:16" s="4" customFormat="1" ht="23.25" customHeight="1" thickBot="1">
      <c r="A37" s="155"/>
      <c r="B37" s="157"/>
      <c r="C37" s="29" t="str">
        <f>'[1]base des menus'!$F$10</f>
        <v>Kiri</v>
      </c>
      <c r="D37" s="27"/>
      <c r="E37" s="24" t="str">
        <f>'[1]base des menus'!$F$18</f>
        <v>Yaourt aux fruits</v>
      </c>
      <c r="F37" s="27"/>
      <c r="G37" s="24" t="str">
        <f>'[1]base des menus'!$F$26</f>
        <v>Tomme blanche</v>
      </c>
      <c r="H37" s="27"/>
      <c r="I37" s="24" t="str">
        <f>'[1]base des menus'!$F$34</f>
        <v>Petit suisse aromatisé</v>
      </c>
      <c r="J37" s="27"/>
      <c r="K37" s="24" t="str">
        <f>'[1]base des menus'!$F$42</f>
        <v>Cantafrais</v>
      </c>
      <c r="L37" s="27"/>
      <c r="M37" s="24" t="str">
        <f>'[1]base des menus'!$F$50</f>
        <v>Camembert</v>
      </c>
      <c r="N37" s="27"/>
      <c r="O37" s="24" t="str">
        <f>'[1]base des menus'!$F$58</f>
        <v>Crottin Charentais</v>
      </c>
      <c r="P37" s="27"/>
    </row>
    <row r="38" spans="1:16" s="4" customFormat="1" ht="23.25" customHeight="1" thickBot="1">
      <c r="A38" s="155"/>
      <c r="B38" s="157"/>
      <c r="C38" s="29" t="str">
        <f>'[1]base des menus'!$G$10</f>
        <v>Mimolette</v>
      </c>
      <c r="D38" s="27"/>
      <c r="E38" s="24" t="str">
        <f>'[1]base des menus'!$G$18</f>
        <v>Vache picon</v>
      </c>
      <c r="F38" s="27"/>
      <c r="G38" s="24" t="str">
        <f>'[1]base des menus'!$G$26</f>
        <v>Yaourt saveur fruits</v>
      </c>
      <c r="H38" s="27"/>
      <c r="I38" s="24" t="str">
        <f>'[1]base des menus'!$G$34</f>
        <v>Gouda</v>
      </c>
      <c r="J38" s="27"/>
      <c r="K38" s="24" t="str">
        <f>'[1]base des menus'!$G$42</f>
        <v>Fromage blanc sucré</v>
      </c>
      <c r="L38" s="27"/>
      <c r="M38" s="24" t="str">
        <f>'[1]base des menus'!$G$50</f>
        <v>Carré frais</v>
      </c>
      <c r="N38" s="27"/>
      <c r="O38" s="24" t="str">
        <f>'[1]base des menus'!$G$58</f>
        <v>Chèvre sec</v>
      </c>
      <c r="P38" s="27"/>
    </row>
    <row r="39" spans="1:16" s="4" customFormat="1" ht="23.25" customHeight="1" thickBot="1">
      <c r="A39" s="155"/>
      <c r="B39" s="158"/>
      <c r="C39" s="30" t="str">
        <f>'[1]base des menus'!$X$10</f>
        <v>Yaourt saveur fruits</v>
      </c>
      <c r="D39" s="27"/>
      <c r="E39" s="25" t="str">
        <f>'[1]base des menus'!$X$18</f>
        <v>Petit suisse</v>
      </c>
      <c r="F39" s="27"/>
      <c r="G39" s="25" t="str">
        <f>'[1]base des menus'!$X$26</f>
        <v>Fromage balnc</v>
      </c>
      <c r="H39" s="27"/>
      <c r="I39" s="25" t="str">
        <f>'[1]base des menus'!$X$34</f>
        <v>Vache qui rit</v>
      </c>
      <c r="J39" s="27"/>
      <c r="K39" s="25" t="str">
        <f>'[1]base des menus'!$X$42</f>
        <v>Yaourt sucré</v>
      </c>
      <c r="L39" s="27"/>
      <c r="M39" s="25" t="str">
        <f>'[1]base des menus'!$X$50</f>
        <v>Yaourt  saveur aux fruits</v>
      </c>
      <c r="N39" s="27"/>
      <c r="O39" s="25" t="str">
        <f>'[1]base des menus'!$X$58</f>
        <v>Cotentin</v>
      </c>
      <c r="P39" s="27"/>
    </row>
    <row r="40" spans="1:16" s="12" customFormat="1" ht="9.9499999999999993" customHeight="1" thickBot="1">
      <c r="A40" s="155"/>
      <c r="B40" s="23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/>
      <c r="N40" s="31"/>
      <c r="O40" s="32"/>
      <c r="P40" s="31"/>
    </row>
    <row r="41" spans="1:16" s="4" customFormat="1" ht="30" customHeight="1" thickBot="1">
      <c r="A41" s="155"/>
      <c r="B41" s="156" t="s">
        <v>14</v>
      </c>
      <c r="C41" s="26" t="str">
        <f>'[1]base des menus'!$C$11</f>
        <v>Eclair à la vanille</v>
      </c>
      <c r="D41" s="27"/>
      <c r="E41" s="28" t="str">
        <f>'[1]base des menus'!$C$19</f>
        <v>Banane</v>
      </c>
      <c r="F41" s="27"/>
      <c r="G41" s="28" t="str">
        <f>'[1]base des menus'!$C$27</f>
        <v>Compote pêche</v>
      </c>
      <c r="H41" s="27"/>
      <c r="I41" s="28" t="str">
        <f>'[1]base des menus'!$C$35</f>
        <v>Petit pot praliné</v>
      </c>
      <c r="J41" s="27"/>
      <c r="K41" s="28" t="str">
        <f>'[1]base des menus'!$C$43</f>
        <v xml:space="preserve">Ananas au sirop </v>
      </c>
      <c r="L41" s="27"/>
      <c r="M41" s="28" t="str">
        <f>'[1]base des menus'!$C$51</f>
        <v>Raisins</v>
      </c>
      <c r="N41" s="27"/>
      <c r="O41" s="28" t="str">
        <f>'[1]base des menus'!$C$59</f>
        <v>Riz nappage caramel</v>
      </c>
      <c r="P41" s="27"/>
    </row>
    <row r="42" spans="1:16" s="4" customFormat="1" ht="30" customHeight="1" thickBot="1">
      <c r="A42" s="155"/>
      <c r="B42" s="157"/>
      <c r="C42" s="29" t="str">
        <f>'[1]base des menus'!$F$11</f>
        <v>Crème dessert praliné</v>
      </c>
      <c r="D42" s="27"/>
      <c r="E42" s="24" t="str">
        <f>'[1]base des menus'!$F$19</f>
        <v>Crumble</v>
      </c>
      <c r="F42" s="27"/>
      <c r="G42" s="24" t="str">
        <f>'[1]base des menus'!$F$27</f>
        <v>Orange</v>
      </c>
      <c r="H42" s="27"/>
      <c r="I42" s="24" t="str">
        <f>'[1]base des menus'!$F$35</f>
        <v>Semoule au lait</v>
      </c>
      <c r="J42" s="27"/>
      <c r="K42" s="24" t="str">
        <f>'[1]base des menus'!$F$43</f>
        <v>Grillé aux abricots</v>
      </c>
      <c r="L42" s="27"/>
      <c r="M42" s="24" t="str">
        <f>'[1]base des menus'!$F$51</f>
        <v>Cocktail fruits exotiques et ananas</v>
      </c>
      <c r="N42" s="27"/>
      <c r="O42" s="24" t="str">
        <f>'[1]base des menus'!$F$59</f>
        <v>Bavarois framboises</v>
      </c>
      <c r="P42" s="27"/>
    </row>
    <row r="43" spans="1:16" s="4" customFormat="1" ht="30" customHeight="1" thickBot="1">
      <c r="A43" s="155"/>
      <c r="B43" s="157"/>
      <c r="C43" s="29" t="str">
        <f>'[1]base des menus'!$G$11</f>
        <v>Kiwi</v>
      </c>
      <c r="D43" s="27"/>
      <c r="E43" s="24" t="str">
        <f>'[1]base des menus'!$G$19</f>
        <v>Cocktail de fruits à la vanille</v>
      </c>
      <c r="F43" s="27"/>
      <c r="G43" s="24" t="str">
        <f>'[1]base des menus'!$G$27</f>
        <v>Tarte Normande</v>
      </c>
      <c r="H43" s="27"/>
      <c r="I43" s="24" t="str">
        <f>'[1]base des menus'!$G$35</f>
        <v>Poire</v>
      </c>
      <c r="J43" s="27"/>
      <c r="K43" s="24" t="str">
        <f>'[1]base des menus'!$G$43</f>
        <v>Crème dessert caramel</v>
      </c>
      <c r="L43" s="27"/>
      <c r="M43" s="24" t="str">
        <f>'[1]base des menus'!$G$51</f>
        <v>Liégeois vanille</v>
      </c>
      <c r="N43" s="27"/>
      <c r="O43" s="24" t="str">
        <f>'[1]base des menus'!$G$59</f>
        <v>Paris-Brest</v>
      </c>
      <c r="P43" s="27"/>
    </row>
    <row r="44" spans="1:16" s="4" customFormat="1" ht="30" customHeight="1" thickBot="1">
      <c r="A44" s="155"/>
      <c r="B44" s="158"/>
      <c r="C44" s="30" t="str">
        <f>'[1]base des menus'!$X$11</f>
        <v>Compote pommes/bananes</v>
      </c>
      <c r="D44" s="27"/>
      <c r="E44" s="25" t="str">
        <f>'[1]base des menus'!$X$19</f>
        <v>Flan vanille</v>
      </c>
      <c r="F44" s="27"/>
      <c r="G44" s="25" t="str">
        <f>'[1]base des menus'!$X$27</f>
        <v>Mousse chocolat</v>
      </c>
      <c r="H44" s="27"/>
      <c r="I44" s="25" t="str">
        <f>'[1]base des menus'!$X$35</f>
        <v>Compote pommes/coings</v>
      </c>
      <c r="J44" s="27"/>
      <c r="K44" s="25" t="str">
        <f>'[1]base des menus'!$X$43</f>
        <v>Pomme</v>
      </c>
      <c r="L44" s="27"/>
      <c r="M44" s="25" t="str">
        <f>'[1]base des menus'!$X$51</f>
        <v>Clafoutis aux fruits</v>
      </c>
      <c r="N44" s="27"/>
      <c r="O44" s="25" t="str">
        <f>'[1]base des menus'!$X$59</f>
        <v>Kiwi</v>
      </c>
      <c r="P44" s="27"/>
    </row>
    <row r="45" spans="1:16" s="4" customFormat="1" ht="30" customHeight="1">
      <c r="A45" s="103"/>
      <c r="B45" s="97"/>
      <c r="C45" s="167" t="s">
        <v>15</v>
      </c>
      <c r="D45" s="167"/>
      <c r="E45" s="167"/>
      <c r="F45" s="104"/>
      <c r="G45" s="104"/>
      <c r="H45" s="6"/>
      <c r="I45" s="29"/>
      <c r="J45" s="6"/>
      <c r="K45" s="29"/>
      <c r="L45" s="6"/>
      <c r="M45" s="29"/>
      <c r="N45" s="6"/>
      <c r="O45" s="29"/>
      <c r="P45" s="6"/>
    </row>
    <row r="46" spans="1:16" s="4" customFormat="1" ht="30" customHeight="1">
      <c r="A46" s="103"/>
      <c r="B46" s="97"/>
      <c r="C46" s="167" t="s">
        <v>16</v>
      </c>
      <c r="D46" s="167"/>
      <c r="E46" s="167"/>
      <c r="F46" s="167"/>
      <c r="G46" s="167"/>
      <c r="H46" s="6"/>
      <c r="I46" s="29"/>
      <c r="J46" s="6"/>
      <c r="K46" s="29"/>
      <c r="L46" s="6"/>
      <c r="M46" s="29"/>
      <c r="N46" s="6"/>
      <c r="O46" s="29"/>
      <c r="P46" s="6"/>
    </row>
    <row r="47" spans="1:16" s="4" customFormat="1" ht="42" customHeight="1">
      <c r="A47" s="2"/>
      <c r="B47" s="23"/>
      <c r="C47" s="29"/>
      <c r="D47" s="6"/>
      <c r="E47" s="29"/>
      <c r="F47" s="6"/>
      <c r="G47" s="29"/>
      <c r="H47" s="6"/>
      <c r="I47" s="29"/>
      <c r="J47" s="6"/>
      <c r="K47" s="29"/>
      <c r="L47" s="6"/>
      <c r="M47" s="29"/>
      <c r="N47" s="6"/>
      <c r="O47" s="29"/>
      <c r="P47" s="6"/>
    </row>
    <row r="48" spans="1:16" ht="33.75" customHeight="1">
      <c r="C48" s="40"/>
      <c r="D48" s="164"/>
      <c r="E48" s="164"/>
      <c r="F48" s="164"/>
      <c r="G48" s="165" t="str">
        <f>'[2]base des menus'!$B$1</f>
        <v>SEMAINE N°43</v>
      </c>
      <c r="H48" s="165"/>
      <c r="I48" s="165" t="str">
        <f>'[2]base des menus'!$I$2</f>
        <v>du  21 octobre  au 27 octobre  2024</v>
      </c>
      <c r="J48" s="165"/>
      <c r="K48" s="165"/>
      <c r="L48" s="165"/>
      <c r="M48" s="165"/>
      <c r="N48" s="44"/>
      <c r="O48" s="44"/>
      <c r="P48" s="44"/>
    </row>
    <row r="49" spans="1:16" ht="8.25" customHeight="1" thickBot="1">
      <c r="C49" s="41"/>
      <c r="D49" s="166"/>
      <c r="E49" s="166"/>
      <c r="F49" s="166"/>
      <c r="G49" s="39"/>
      <c r="H49" s="39"/>
      <c r="I49" s="39"/>
      <c r="J49" s="39"/>
      <c r="K49" s="39"/>
      <c r="L49" s="39"/>
      <c r="M49" s="39"/>
      <c r="N49" s="43"/>
      <c r="O49" s="39"/>
      <c r="P49" s="39"/>
    </row>
    <row r="50" spans="1:16" ht="18">
      <c r="A50" s="6"/>
      <c r="C50" s="145" t="s">
        <v>0</v>
      </c>
      <c r="D50" s="146"/>
      <c r="E50" s="145" t="s">
        <v>1</v>
      </c>
      <c r="F50" s="146"/>
      <c r="G50" s="145" t="s">
        <v>2</v>
      </c>
      <c r="H50" s="146"/>
      <c r="I50" s="145" t="s">
        <v>3</v>
      </c>
      <c r="J50" s="146"/>
      <c r="K50" s="145" t="s">
        <v>4</v>
      </c>
      <c r="L50" s="146"/>
      <c r="M50" s="145" t="s">
        <v>5</v>
      </c>
      <c r="N50" s="146"/>
      <c r="O50" s="145" t="s">
        <v>6</v>
      </c>
      <c r="P50" s="146"/>
    </row>
    <row r="51" spans="1:16" ht="18.75">
      <c r="A51" s="6"/>
      <c r="C51" s="147"/>
      <c r="D51" s="163"/>
      <c r="E51" s="147"/>
      <c r="F51" s="148"/>
      <c r="G51" s="147"/>
      <c r="H51" s="148"/>
      <c r="I51" s="147"/>
      <c r="J51" s="148"/>
      <c r="K51" s="147"/>
      <c r="L51" s="148"/>
      <c r="M51" s="147"/>
      <c r="N51" s="148"/>
      <c r="O51" s="147"/>
      <c r="P51" s="148"/>
    </row>
    <row r="52" spans="1:16" ht="15" thickBot="1">
      <c r="A52" s="7"/>
      <c r="C52" s="33"/>
      <c r="D52" s="34"/>
      <c r="E52" s="33"/>
      <c r="F52" s="8"/>
      <c r="G52" s="8"/>
      <c r="H52" s="34"/>
      <c r="I52" s="33"/>
      <c r="J52" s="8"/>
      <c r="K52" s="8"/>
      <c r="L52" s="34"/>
      <c r="M52" s="33"/>
      <c r="N52" s="8"/>
      <c r="O52" s="8"/>
      <c r="P52" s="34"/>
    </row>
    <row r="53" spans="1:16" ht="18.75" customHeight="1" thickBot="1">
      <c r="A53" s="149" t="s">
        <v>7</v>
      </c>
      <c r="B53" s="150"/>
      <c r="C53" s="35" t="s">
        <v>8</v>
      </c>
      <c r="D53" s="11"/>
      <c r="E53" s="35" t="s">
        <v>8</v>
      </c>
      <c r="F53" s="11"/>
      <c r="G53" s="14" t="s">
        <v>8</v>
      </c>
      <c r="H53" s="11"/>
      <c r="I53" s="35" t="s">
        <v>8</v>
      </c>
      <c r="J53" s="11"/>
      <c r="K53" s="14" t="s">
        <v>8</v>
      </c>
      <c r="L53" s="11"/>
      <c r="M53" s="35" t="s">
        <v>8</v>
      </c>
      <c r="N53" s="11"/>
      <c r="O53" s="14" t="s">
        <v>8</v>
      </c>
      <c r="P53" s="11"/>
    </row>
    <row r="54" spans="1:16" ht="25.5" customHeight="1">
      <c r="A54" s="151"/>
      <c r="B54" s="152"/>
      <c r="C54" s="159" t="str">
        <f>'[2]base des menus'!$F$7</f>
        <v xml:space="preserve">Friand  goût fromage </v>
      </c>
      <c r="D54" s="142"/>
      <c r="E54" s="159" t="str">
        <f>'[2]base des menus'!$F$15</f>
        <v>Terrine du pêcheur</v>
      </c>
      <c r="F54" s="161"/>
      <c r="G54" s="141" t="str">
        <f>'[2]base des menus'!$F$23</f>
        <v>Oeuf dur sur macédoine</v>
      </c>
      <c r="H54" s="142"/>
      <c r="I54" s="159" t="str">
        <f>'[2]base des menus'!$F$31</f>
        <v>Pâté de campagne</v>
      </c>
      <c r="J54" s="161"/>
      <c r="K54" s="141" t="str">
        <f>'[2]base des menus'!$F$39</f>
        <v>Radis</v>
      </c>
      <c r="L54" s="142"/>
      <c r="M54" s="159" t="str">
        <f>'[2]base des menus'!$F$47</f>
        <v>Carottes râpées à l'ail</v>
      </c>
      <c r="N54" s="161"/>
      <c r="O54" s="141" t="str">
        <f>'[2]base des menus'!$F$55</f>
        <v>Salade Brésilienne</v>
      </c>
      <c r="P54" s="142"/>
    </row>
    <row r="55" spans="1:16" ht="25.5" customHeight="1">
      <c r="A55" s="151"/>
      <c r="B55" s="152"/>
      <c r="C55" s="159" t="str">
        <f>'[2]base des menus'!$F$8</f>
        <v>Roti De Porc A L'Ail</v>
      </c>
      <c r="D55" s="142"/>
      <c r="E55" s="159" t="str">
        <f>'[2]base des menus'!$F$16</f>
        <v>Saute De Dinde Au Poivre</v>
      </c>
      <c r="F55" s="161"/>
      <c r="G55" s="141" t="str">
        <f>'[2]base des menus'!$F$24</f>
        <v>Brun De Veau Sauce Roquefort</v>
      </c>
      <c r="H55" s="142"/>
      <c r="I55" s="159" t="str">
        <f>'[2]base des menus'!$F$32</f>
        <v>Médaillon de merlu sauce aux moules</v>
      </c>
      <c r="J55" s="161"/>
      <c r="K55" s="141" t="str">
        <f>'[2]base des menus'!$F$40</f>
        <v>Lapin à la moutarde</v>
      </c>
      <c r="L55" s="142"/>
      <c r="M55" s="159" t="str">
        <f>'[2]base des menus'!$F$48</f>
        <v>Saute De Porc Au Paprika</v>
      </c>
      <c r="N55" s="161"/>
      <c r="O55" s="141" t="str">
        <f>'[2]base des menus'!$F$56</f>
        <v>Saute De Veau Marengo</v>
      </c>
      <c r="P55" s="142"/>
    </row>
    <row r="56" spans="1:16" ht="25.5" customHeight="1">
      <c r="A56" s="151"/>
      <c r="B56" s="152"/>
      <c r="C56" s="159" t="str">
        <f>'[2]base des menus'!$F$9</f>
        <v>Poêlée de légumes verts</v>
      </c>
      <c r="D56" s="142"/>
      <c r="E56" s="159" t="str">
        <f>'[2]base des menus'!$F$17</f>
        <v>Pommes sautées aux oignons</v>
      </c>
      <c r="F56" s="161"/>
      <c r="G56" s="141" t="str">
        <f>'[2]base des menus'!$F$25</f>
        <v>Gratin de côtes de blettes</v>
      </c>
      <c r="H56" s="142"/>
      <c r="I56" s="159" t="str">
        <f>'[2]base des menus'!$F$33</f>
        <v>Pommes Vapeur</v>
      </c>
      <c r="J56" s="161"/>
      <c r="K56" s="141" t="str">
        <f>'[2]base des menus'!$F$41</f>
        <v xml:space="preserve">Poêlée de légumes à la Provençale </v>
      </c>
      <c r="L56" s="142"/>
      <c r="M56" s="159" t="str">
        <f>'[2]base des menus'!$F$49</f>
        <v>Haricots rouges au maïs</v>
      </c>
      <c r="N56" s="161"/>
      <c r="O56" s="141" t="str">
        <f>'[2]base des menus'!$F$57</f>
        <v>Pomme paille et champignons</v>
      </c>
      <c r="P56" s="142"/>
    </row>
    <row r="57" spans="1:16" ht="25.5" customHeight="1">
      <c r="A57" s="151"/>
      <c r="B57" s="152"/>
      <c r="C57" s="159" t="str">
        <f>'[2]base des menus'!$F$10</f>
        <v>Fromage blanc fruité</v>
      </c>
      <c r="D57" s="142"/>
      <c r="E57" s="159" t="str">
        <f>'[2]base des menus'!$F$18</f>
        <v>Rondelé fleur de sel</v>
      </c>
      <c r="F57" s="161"/>
      <c r="G57" s="141" t="str">
        <f>'[2]base des menus'!$F$26</f>
        <v>Chèvre sec</v>
      </c>
      <c r="H57" s="142"/>
      <c r="I57" s="159" t="str">
        <f>'[2]base des menus'!$F$34</f>
        <v>Yaourt bio</v>
      </c>
      <c r="J57" s="161"/>
      <c r="K57" s="141" t="str">
        <f>'[2]base des menus'!$F$42</f>
        <v>Faisselle</v>
      </c>
      <c r="L57" s="142"/>
      <c r="M57" s="159" t="str">
        <f>'[2]base des menus'!$F$50</f>
        <v>Pyrénées</v>
      </c>
      <c r="N57" s="161"/>
      <c r="O57" s="141" t="str">
        <f>'[2]base des menus'!$F$58</f>
        <v>Bleuet des prairies</v>
      </c>
      <c r="P57" s="142"/>
    </row>
    <row r="58" spans="1:16" ht="25.5" customHeight="1" thickBot="1">
      <c r="A58" s="151"/>
      <c r="B58" s="152"/>
      <c r="C58" s="159" t="str">
        <f>'[2]base des menus'!$F$11</f>
        <v>Banane</v>
      </c>
      <c r="D58" s="142"/>
      <c r="E58" s="159" t="str">
        <f>'[2]base des menus'!$F$19</f>
        <v>Compote de pêche</v>
      </c>
      <c r="F58" s="161"/>
      <c r="G58" s="141" t="str">
        <f>'[2]base des menus'!$F$27</f>
        <v>Tarte rhubarbe</v>
      </c>
      <c r="H58" s="142"/>
      <c r="I58" s="159" t="str">
        <f>'[2]base des menus'!$F$35</f>
        <v>1/2 poire au sirop et mandarine</v>
      </c>
      <c r="J58" s="161"/>
      <c r="K58" s="141" t="str">
        <f>'[2]base des menus'!$F$43</f>
        <v>Orange</v>
      </c>
      <c r="L58" s="142"/>
      <c r="M58" s="159" t="str">
        <f>'[2]base des menus'!$F$51</f>
        <v>Crème dessert vanille</v>
      </c>
      <c r="N58" s="161"/>
      <c r="O58" s="141" t="str">
        <f>'[2]base des menus'!$F$59</f>
        <v>Tarte au chocolat</v>
      </c>
      <c r="P58" s="142"/>
    </row>
    <row r="59" spans="1:16" ht="18.75" thickBot="1">
      <c r="A59" s="151"/>
      <c r="B59" s="152"/>
      <c r="C59" s="37" t="s">
        <v>9</v>
      </c>
      <c r="D59" s="11"/>
      <c r="E59" s="36" t="s">
        <v>9</v>
      </c>
      <c r="F59" s="11"/>
      <c r="G59" s="15" t="s">
        <v>9</v>
      </c>
      <c r="H59" s="11"/>
      <c r="I59" s="36" t="s">
        <v>9</v>
      </c>
      <c r="J59" s="11"/>
      <c r="K59" s="15" t="s">
        <v>9</v>
      </c>
      <c r="L59" s="11"/>
      <c r="M59" s="36" t="s">
        <v>9</v>
      </c>
      <c r="N59" s="11"/>
      <c r="O59" s="15" t="s">
        <v>9</v>
      </c>
      <c r="P59" s="11"/>
    </row>
    <row r="60" spans="1:16" ht="24.75" customHeight="1">
      <c r="A60" s="151"/>
      <c r="B60" s="152"/>
      <c r="C60" s="159" t="str">
        <f>'[2]base des menus'!$G$7</f>
        <v>Haricots-verts échalotte</v>
      </c>
      <c r="D60" s="142"/>
      <c r="E60" s="159" t="str">
        <f>'[2]base des menus'!$G$15</f>
        <v>Pâté de foie</v>
      </c>
      <c r="F60" s="161"/>
      <c r="G60" s="141" t="str">
        <f>'[2]base des menus'!$G$23</f>
        <v>Betteraves rouges échalotte</v>
      </c>
      <c r="H60" s="142"/>
      <c r="I60" s="159" t="str">
        <f>'[2]base des menus'!$G$31</f>
        <v>Courgettes râpées</v>
      </c>
      <c r="J60" s="161"/>
      <c r="K60" s="141" t="str">
        <f>'[2]base des menus'!$G$39</f>
        <v>Andouille</v>
      </c>
      <c r="L60" s="142"/>
      <c r="M60" s="159" t="str">
        <f>'[2]base des menus'!$G$47</f>
        <v>Salade Tunisienne</v>
      </c>
      <c r="N60" s="161"/>
      <c r="O60" s="141" t="str">
        <f>'[2]base des menus'!$G$55</f>
        <v>Terrine aux 3 légumes</v>
      </c>
      <c r="P60" s="142"/>
    </row>
    <row r="61" spans="1:16" ht="24.75" customHeight="1">
      <c r="A61" s="151"/>
      <c r="B61" s="152"/>
      <c r="C61" s="159" t="str">
        <f>'[2]base des menus'!$G$8</f>
        <v>Boeuf Bourguignon</v>
      </c>
      <c r="D61" s="142"/>
      <c r="E61" s="159" t="str">
        <f>'[2]base des menus'!$G$16</f>
        <v xml:space="preserve">Paupiette du pêcheur </v>
      </c>
      <c r="F61" s="161"/>
      <c r="G61" s="141" t="str">
        <f>'[2]base des menus'!$G$24</f>
        <v>Emince De Volaille Aux Oignons</v>
      </c>
      <c r="H61" s="142"/>
      <c r="I61" s="159" t="str">
        <f>'[2]base des menus'!$G$32</f>
        <v>Cote De Porc Aux Herbes</v>
      </c>
      <c r="J61" s="161"/>
      <c r="K61" s="141" t="str">
        <f>'[2]base des menus'!$G$40</f>
        <v>Aile De Raie Aux Capres</v>
      </c>
      <c r="L61" s="142"/>
      <c r="M61" s="159" t="str">
        <f>'[2]base des menus'!$G$48</f>
        <v>Saucisse De Volaille Coulis Tomate</v>
      </c>
      <c r="N61" s="161"/>
      <c r="O61" s="141" t="str">
        <f>'[2]base des menus'!$G$56</f>
        <v>Filet Mignon De Porc Aux Epices</v>
      </c>
      <c r="P61" s="142"/>
    </row>
    <row r="62" spans="1:16" ht="24.75" customHeight="1">
      <c r="A62" s="151"/>
      <c r="B62" s="152"/>
      <c r="C62" s="159" t="str">
        <f>'[2]base des menus'!$G$9</f>
        <v>Spaghettis</v>
      </c>
      <c r="D62" s="142"/>
      <c r="E62" s="159" t="str">
        <f>'[2]base des menus'!$G$17</f>
        <v>Carottes Vichy</v>
      </c>
      <c r="F62" s="161"/>
      <c r="G62" s="141" t="str">
        <f>'[2]base des menus'!$G$25</f>
        <v>Petits pois cuisinés</v>
      </c>
      <c r="H62" s="142"/>
      <c r="I62" s="159" t="str">
        <f>'[2]base des menus'!$G$33</f>
        <v>Sauté de chou fleur</v>
      </c>
      <c r="J62" s="161"/>
      <c r="K62" s="141" t="str">
        <f>'[2]base des menus'!$G$41</f>
        <v>Riz aux petits pois</v>
      </c>
      <c r="L62" s="142"/>
      <c r="M62" s="159" t="str">
        <f>'[2]base des menus'!$G$49</f>
        <v>Courgettes à l'ail</v>
      </c>
      <c r="N62" s="161"/>
      <c r="O62" s="141" t="str">
        <f>'[2]base des menus'!$G$57</f>
        <v>Pommes noisette</v>
      </c>
      <c r="P62" s="142"/>
    </row>
    <row r="63" spans="1:16" ht="24.75" customHeight="1">
      <c r="A63" s="151"/>
      <c r="B63" s="152"/>
      <c r="C63" s="159" t="str">
        <f>'[2]base des menus'!$G$10</f>
        <v>Yaourt fermier</v>
      </c>
      <c r="D63" s="142"/>
      <c r="E63" s="159" t="str">
        <f>'[2]base des menus'!$G$18</f>
        <v>Petit suisse fruité</v>
      </c>
      <c r="F63" s="161"/>
      <c r="G63" s="141" t="str">
        <f>'[2]base des menus'!$G$26</f>
        <v>Cantadou</v>
      </c>
      <c r="H63" s="142"/>
      <c r="I63" s="159" t="str">
        <f>'[2]base des menus'!$G$34</f>
        <v>Brie</v>
      </c>
      <c r="J63" s="161"/>
      <c r="K63" s="141" t="str">
        <f>'[2]base des menus'!$G$42</f>
        <v>Yaourt saveur fruits</v>
      </c>
      <c r="L63" s="142"/>
      <c r="M63" s="159" t="str">
        <f>'[2]base des menus'!$G$50</f>
        <v>Cantafrais</v>
      </c>
      <c r="N63" s="161"/>
      <c r="O63" s="141" t="str">
        <f>'[2]base des menus'!$G$58</f>
        <v xml:space="preserve">Tomme blanche </v>
      </c>
      <c r="P63" s="142"/>
    </row>
    <row r="64" spans="1:16" ht="24.75" customHeight="1" thickBot="1">
      <c r="A64" s="153"/>
      <c r="B64" s="154"/>
      <c r="C64" s="160" t="str">
        <f>'[2]base des menus'!$G$11</f>
        <v>Crème dessert café</v>
      </c>
      <c r="D64" s="144"/>
      <c r="E64" s="160" t="str">
        <f>'[2]base des menus'!$G$19</f>
        <v>Pomme</v>
      </c>
      <c r="F64" s="162"/>
      <c r="G64" s="143" t="str">
        <f>'[2]base des menus'!$G$27</f>
        <v>Marmelade de pêches</v>
      </c>
      <c r="H64" s="144"/>
      <c r="I64" s="160" t="str">
        <f>'[2]base des menus'!$G$35</f>
        <v>Chou crème</v>
      </c>
      <c r="J64" s="162"/>
      <c r="K64" s="143" t="str">
        <f>'[2]base des menus'!$G$43</f>
        <v>Liégeois café</v>
      </c>
      <c r="L64" s="144"/>
      <c r="M64" s="160" t="str">
        <f>'[2]base des menus'!$G$51</f>
        <v>Banane</v>
      </c>
      <c r="N64" s="162"/>
      <c r="O64" s="143" t="str">
        <f>'[2]base des menus'!$G$59</f>
        <v>Millefeuille</v>
      </c>
      <c r="P64" s="144"/>
    </row>
    <row r="65" spans="1:16" ht="13.5" thickBot="1">
      <c r="A65" s="1"/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39.75" thickBot="1">
      <c r="A66" s="155"/>
      <c r="B66" s="23"/>
      <c r="C66" s="47" t="str">
        <f>'[2]base des menus'!$F$5</f>
        <v>Soupe à l'oignon</v>
      </c>
      <c r="D66" s="16"/>
      <c r="E66" s="17" t="str">
        <f>'[2]base des menus'!$F$13</f>
        <v>Potage du jardinier</v>
      </c>
      <c r="F66" s="16"/>
      <c r="G66" s="17" t="str">
        <f>'[2]base des menus'!$F$21</f>
        <v>Crème d'asperges</v>
      </c>
      <c r="H66" s="16"/>
      <c r="I66" s="17" t="str">
        <f>'[2]base des menus'!$F$29</f>
        <v>Potage du chef</v>
      </c>
      <c r="J66" s="16"/>
      <c r="K66" s="17" t="str">
        <f>'[2]base des menus'!$F$37</f>
        <v>Velouté de champignons</v>
      </c>
      <c r="L66" s="16"/>
      <c r="M66" s="17" t="str">
        <f>'[2]base des menus'!$F$45</f>
        <v>Potage de légumes</v>
      </c>
      <c r="N66" s="16"/>
      <c r="O66" s="17" t="str">
        <f>'[2]base des menus'!$F$53</f>
        <v>Poireaux pomme de terre</v>
      </c>
      <c r="P66" s="16"/>
    </row>
    <row r="67" spans="1:16" ht="15.75" thickBot="1">
      <c r="A67" s="155"/>
      <c r="B67" s="23"/>
      <c r="C67" s="13"/>
      <c r="D67" s="19"/>
      <c r="E67" s="18"/>
      <c r="F67" s="19"/>
      <c r="G67" s="18"/>
      <c r="H67" s="19"/>
      <c r="I67" s="18"/>
      <c r="J67" s="19"/>
      <c r="K67" s="18"/>
      <c r="L67" s="19"/>
      <c r="M67" s="18"/>
      <c r="N67" s="19"/>
      <c r="O67" s="18"/>
      <c r="P67" s="19"/>
    </row>
    <row r="68" spans="1:16" ht="29.25" customHeight="1" thickBot="1">
      <c r="A68" s="155"/>
      <c r="B68" s="156" t="s">
        <v>10</v>
      </c>
      <c r="C68" s="26" t="str">
        <f>'[2]base des menus'!$X$7</f>
        <v>Salade de tomate et maïs</v>
      </c>
      <c r="D68" s="27"/>
      <c r="E68" s="28" t="str">
        <f>'[2]base des menus'!$X$15</f>
        <v>Poireaux vinaigrette</v>
      </c>
      <c r="F68" s="27"/>
      <c r="G68" s="28" t="str">
        <f>'[2]base des menus'!$X$23</f>
        <v>Saucisson ail</v>
      </c>
      <c r="H68" s="27"/>
      <c r="I68" s="28" t="str">
        <f>'[2]base des menus'!$X$31</f>
        <v>Croisillon Dubarry</v>
      </c>
      <c r="J68" s="27"/>
      <c r="K68" s="28" t="str">
        <f>'[2]base des menus'!$X$39</f>
        <v>Salade Parisienne</v>
      </c>
      <c r="L68" s="27"/>
      <c r="M68" s="28" t="str">
        <f>'[2]base des menus'!$X$47</f>
        <v>Terrine de poisson</v>
      </c>
      <c r="N68" s="27"/>
      <c r="O68" s="28" t="str">
        <f>'[2]base des menus'!$X$55</f>
        <v>Cervelas</v>
      </c>
      <c r="P68" s="27"/>
    </row>
    <row r="69" spans="1:16" ht="29.25" customHeight="1" thickBot="1">
      <c r="A69" s="155"/>
      <c r="B69" s="157"/>
      <c r="C69" s="29" t="str">
        <f>'[2]base des menus'!$F$7</f>
        <v xml:space="preserve">Friand  goût fromage </v>
      </c>
      <c r="D69" s="27"/>
      <c r="E69" s="24" t="str">
        <f>'[2]base des menus'!$F$15</f>
        <v>Terrine du pêcheur</v>
      </c>
      <c r="F69" s="27"/>
      <c r="G69" s="38" t="str">
        <f>'[2]base des menus'!$F$23</f>
        <v>Oeuf dur sur macédoine</v>
      </c>
      <c r="H69" s="27"/>
      <c r="I69" s="24" t="str">
        <f>'[2]base des menus'!$F$31</f>
        <v>Pâté de campagne</v>
      </c>
      <c r="J69" s="27"/>
      <c r="K69" s="24" t="str">
        <f>'[2]base des menus'!$F$39</f>
        <v>Radis</v>
      </c>
      <c r="L69" s="27"/>
      <c r="M69" s="24" t="str">
        <f>'[2]base des menus'!$F$47</f>
        <v>Carottes râpées à l'ail</v>
      </c>
      <c r="N69" s="27"/>
      <c r="O69" s="24" t="str">
        <f>'[2]base des menus'!$F$55</f>
        <v>Salade Brésilienne</v>
      </c>
      <c r="P69" s="27"/>
    </row>
    <row r="70" spans="1:16" ht="29.25" customHeight="1" thickBot="1">
      <c r="A70" s="155"/>
      <c r="B70" s="157"/>
      <c r="C70" s="29" t="str">
        <f>'[2]base des menus'!$C$7</f>
        <v>Salami</v>
      </c>
      <c r="D70" s="27"/>
      <c r="E70" s="24" t="str">
        <f>'[2]base des menus'!$C$15</f>
        <v>Concombre à la crème</v>
      </c>
      <c r="F70" s="27"/>
      <c r="G70" s="24" t="str">
        <f>'[2]base des menus'!$C$23</f>
        <v>Crèpes au fromage</v>
      </c>
      <c r="H70" s="27"/>
      <c r="I70" s="24" t="str">
        <f>'[2]base des menus'!$C$31</f>
        <v>Piémontaise</v>
      </c>
      <c r="J70" s="27"/>
      <c r="K70" s="24" t="str">
        <f>'[2]base des menus'!$C$39</f>
        <v>Emincé de céleri branche</v>
      </c>
      <c r="L70" s="27"/>
      <c r="M70" s="24" t="str">
        <f>'[2]base des menus'!$C$47</f>
        <v>Museau de bœuf</v>
      </c>
      <c r="N70" s="27"/>
      <c r="O70" s="24" t="str">
        <f>'[2]base des menus'!$C$55</f>
        <v>1/2 tomate et surimi</v>
      </c>
      <c r="P70" s="27"/>
    </row>
    <row r="71" spans="1:16" ht="29.25" customHeight="1" thickBot="1">
      <c r="A71" s="155"/>
      <c r="B71" s="158"/>
      <c r="C71" s="30" t="str">
        <f>'[2]base des menus'!$G$7</f>
        <v>Haricots-verts échalotte</v>
      </c>
      <c r="D71" s="27"/>
      <c r="E71" s="25" t="str">
        <f>'[2]base des menus'!$G$15</f>
        <v>Pâté de foie</v>
      </c>
      <c r="F71" s="27"/>
      <c r="G71" s="25" t="str">
        <f>'[2]base des menus'!$G$23</f>
        <v>Betteraves rouges échalotte</v>
      </c>
      <c r="H71" s="27"/>
      <c r="I71" s="25" t="str">
        <f>'[2]base des menus'!$G$31</f>
        <v>Courgettes râpées</v>
      </c>
      <c r="J71" s="27"/>
      <c r="K71" s="25" t="str">
        <f>'[2]base des menus'!$G$39</f>
        <v>Andouille</v>
      </c>
      <c r="L71" s="27"/>
      <c r="M71" s="25" t="str">
        <f>'[2]base des menus'!$G$47</f>
        <v>Salade Tunisienne</v>
      </c>
      <c r="N71" s="27"/>
      <c r="O71" s="25" t="str">
        <f>'[2]base des menus'!$G$55</f>
        <v>Terrine aux 3 légumes</v>
      </c>
      <c r="P71" s="27"/>
    </row>
    <row r="72" spans="1:16" ht="12" customHeight="1" thickBot="1">
      <c r="A72" s="155"/>
      <c r="B72" s="23"/>
      <c r="C72" s="30"/>
      <c r="D72" s="31"/>
      <c r="E72" s="32"/>
      <c r="F72" s="31"/>
      <c r="G72" s="32"/>
      <c r="H72" s="31"/>
      <c r="I72" s="32"/>
      <c r="J72" s="31"/>
      <c r="K72" s="32"/>
      <c r="L72" s="31"/>
      <c r="M72" s="32"/>
      <c r="N72" s="31"/>
      <c r="O72" s="32"/>
      <c r="P72" s="31"/>
    </row>
    <row r="73" spans="1:16" ht="38.25" customHeight="1" thickBot="1">
      <c r="A73" s="155"/>
      <c r="B73" s="156" t="s">
        <v>11</v>
      </c>
      <c r="C73" s="29" t="str">
        <f>'[2]base des menus'!$C$8</f>
        <v>Filet de poisson pané</v>
      </c>
      <c r="D73" s="27"/>
      <c r="E73" s="28" t="str">
        <f>'[2]base des menus'!$C$16</f>
        <v>Pavé de jambon à la Provençale</v>
      </c>
      <c r="F73" s="27"/>
      <c r="G73" s="28" t="str">
        <f>'[2]base des menus'!$C$24</f>
        <v>Langue De Boeuf Sauce Piquante</v>
      </c>
      <c r="H73" s="27"/>
      <c r="I73" s="28" t="str">
        <f>'[2]base des menus'!$C$32</f>
        <v>Omelette Espagnole</v>
      </c>
      <c r="J73" s="27"/>
      <c r="K73" s="28" t="str">
        <f>'[2]base des menus'!$C$40</f>
        <v>Boudin Blanc</v>
      </c>
      <c r="L73" s="27"/>
      <c r="M73" s="24" t="str">
        <f>'[2]base des menus'!$C$48</f>
        <v>Beignets De Poisson</v>
      </c>
      <c r="N73" s="27"/>
      <c r="O73" s="28" t="str">
        <f>'[2]base des menus'!$C$56</f>
        <v>Aiguillettes De Poulet Crousty</v>
      </c>
      <c r="P73" s="27"/>
    </row>
    <row r="74" spans="1:16" ht="38.25" thickBot="1">
      <c r="A74" s="155"/>
      <c r="B74" s="157"/>
      <c r="C74" s="29" t="str">
        <f>'[2]base des menus'!$F$8</f>
        <v>Roti De Porc A L'Ail</v>
      </c>
      <c r="D74" s="27"/>
      <c r="E74" s="24" t="str">
        <f>'[2]base des menus'!$F$16</f>
        <v>Saute De Dinde Au Poivre</v>
      </c>
      <c r="F74" s="27"/>
      <c r="G74" s="24" t="str">
        <f>'[2]base des menus'!$F$24</f>
        <v>Brun De Veau Sauce Roquefort</v>
      </c>
      <c r="H74" s="27"/>
      <c r="I74" s="24" t="str">
        <f>'[2]base des menus'!$F$32</f>
        <v>Médaillon de merlu sauce aux moules</v>
      </c>
      <c r="J74" s="27"/>
      <c r="K74" s="24" t="str">
        <f>'[2]base des menus'!$F$40</f>
        <v>Lapin à la moutarde</v>
      </c>
      <c r="L74" s="27"/>
      <c r="M74" s="24" t="str">
        <f>'[2]base des menus'!$F$48</f>
        <v>Saute De Porc Au Paprika</v>
      </c>
      <c r="N74" s="27"/>
      <c r="O74" s="24" t="str">
        <f>'[2]base des menus'!$F$56</f>
        <v>Saute De Veau Marengo</v>
      </c>
      <c r="P74" s="27"/>
    </row>
    <row r="75" spans="1:16" ht="38.25" thickBot="1">
      <c r="A75" s="155"/>
      <c r="B75" s="157"/>
      <c r="C75" s="29" t="str">
        <f>'[2]base des menus'!$G$8</f>
        <v>Boeuf Bourguignon</v>
      </c>
      <c r="D75" s="27"/>
      <c r="E75" s="24" t="str">
        <f>'[2]base des menus'!$G$16</f>
        <v xml:space="preserve">Paupiette du pêcheur </v>
      </c>
      <c r="F75" s="27"/>
      <c r="G75" s="24" t="str">
        <f>'[2]base des menus'!$G$24</f>
        <v>Emince De Volaille Aux Oignons</v>
      </c>
      <c r="H75" s="27"/>
      <c r="I75" s="24" t="str">
        <f>'[2]base des menus'!$G$32</f>
        <v>Cote De Porc Aux Herbes</v>
      </c>
      <c r="J75" s="27"/>
      <c r="K75" s="24" t="str">
        <f>'[2]base des menus'!$G$40</f>
        <v>Aile De Raie Aux Capres</v>
      </c>
      <c r="L75" s="27"/>
      <c r="M75" s="24" t="str">
        <f>'[2]base des menus'!$G$48</f>
        <v>Saucisse De Volaille Coulis Tomate</v>
      </c>
      <c r="N75" s="27"/>
      <c r="O75" s="24" t="str">
        <f>'[2]base des menus'!$G$56</f>
        <v>Filet Mignon De Porc Aux Epices</v>
      </c>
      <c r="P75" s="27"/>
    </row>
    <row r="76" spans="1:16" ht="15.75" customHeight="1" thickBot="1">
      <c r="A76" s="155"/>
      <c r="B76" s="157"/>
      <c r="C76" s="102" t="str">
        <f>'[2]base des menus'!$X$8</f>
        <v xml:space="preserve">Nuggets de poulet </v>
      </c>
      <c r="D76" s="99"/>
      <c r="E76" s="102" t="str">
        <f>'[2]base des menus'!$X$16</f>
        <v>Merguez grillée</v>
      </c>
      <c r="F76" s="99"/>
      <c r="G76" s="102" t="str">
        <f>'[2]base des menus'!$X$24</f>
        <v xml:space="preserve">Filet de poisson meunière </v>
      </c>
      <c r="H76" s="99"/>
      <c r="I76" s="102" t="str">
        <f>'[2]base des menus'!$X$32</f>
        <v>Petits gésiers en ragout</v>
      </c>
      <c r="J76" s="99"/>
      <c r="K76" s="102" t="str">
        <f>'[2]base des menus'!$X$40</f>
        <v>Cannelonis</v>
      </c>
      <c r="L76" s="99"/>
      <c r="M76" s="98" t="str">
        <f>'[2]base des menus'!$X$48</f>
        <v>Keftas d'agneau</v>
      </c>
      <c r="N76" s="99"/>
      <c r="O76" s="102" t="str">
        <f>'[2]base des menus'!$X$56</f>
        <v>Daurade Sauce Au Beurre Citrone</v>
      </c>
      <c r="P76" s="99"/>
    </row>
    <row r="77" spans="1:16" ht="9" customHeight="1" thickBot="1">
      <c r="A77" s="155"/>
      <c r="B77" s="23"/>
      <c r="C77" s="32"/>
      <c r="D77" s="31"/>
      <c r="E77" s="32"/>
      <c r="F77" s="31"/>
      <c r="G77" s="32"/>
      <c r="H77" s="31"/>
      <c r="I77" s="32"/>
      <c r="J77" s="31"/>
      <c r="K77" s="32"/>
      <c r="L77" s="31"/>
      <c r="M77" s="32"/>
      <c r="N77" s="31"/>
      <c r="O77" s="32"/>
      <c r="P77" s="31"/>
    </row>
    <row r="78" spans="1:16" ht="31.5" customHeight="1" thickBot="1">
      <c r="A78" s="155"/>
      <c r="B78" s="156" t="s">
        <v>12</v>
      </c>
      <c r="C78" s="26" t="str">
        <f>'[2]base des menus'!$C$9</f>
        <v>Riz pilaf</v>
      </c>
      <c r="D78" s="27"/>
      <c r="E78" s="28" t="str">
        <f>'[2]base des menus'!$C$17</f>
        <v>Purée de céleri</v>
      </c>
      <c r="F78" s="27"/>
      <c r="G78" s="28" t="str">
        <f>'[2]base des menus'!$C$25</f>
        <v>Farfalles</v>
      </c>
      <c r="H78" s="27"/>
      <c r="I78" s="28" t="str">
        <f>'[2]base des menus'!$C$33</f>
        <v>Haricots beurre</v>
      </c>
      <c r="J78" s="27"/>
      <c r="K78" s="28" t="str">
        <f>'[2]base des menus'!$C$41</f>
        <v>Tortis</v>
      </c>
      <c r="L78" s="27"/>
      <c r="M78" s="28" t="str">
        <f>'[2]base des menus'!$C$49</f>
        <v>Tombée de poireaux</v>
      </c>
      <c r="N78" s="27"/>
      <c r="O78" s="46" t="str">
        <f>'[2]base des menus'!$C$57</f>
        <v>Poêlée cordiale</v>
      </c>
      <c r="P78" s="27"/>
    </row>
    <row r="79" spans="1:16" ht="31.5" customHeight="1" thickBot="1">
      <c r="A79" s="155"/>
      <c r="B79" s="157"/>
      <c r="C79" s="29" t="str">
        <f>'[2]base des menus'!$F$9</f>
        <v>Poêlée de légumes verts</v>
      </c>
      <c r="D79" s="27"/>
      <c r="E79" s="24" t="str">
        <f>'[2]base des menus'!$F$17</f>
        <v>Pommes sautées aux oignons</v>
      </c>
      <c r="F79" s="27"/>
      <c r="G79" s="24" t="str">
        <f>'[2]base des menus'!$F$25</f>
        <v>Gratin de côtes de blettes</v>
      </c>
      <c r="H79" s="27"/>
      <c r="I79" s="24" t="str">
        <f>'[2]base des menus'!$F$33</f>
        <v>Pommes Vapeur</v>
      </c>
      <c r="J79" s="27"/>
      <c r="K79" s="24" t="str">
        <f>'[2]base des menus'!$F$41</f>
        <v xml:space="preserve">Poêlée de légumes à la Provençale </v>
      </c>
      <c r="L79" s="27"/>
      <c r="M79" s="24" t="str">
        <f>'[2]base des menus'!$F$49</f>
        <v>Haricots rouges au maïs</v>
      </c>
      <c r="N79" s="27"/>
      <c r="O79" s="24" t="str">
        <f>'[2]base des menus'!$F$57</f>
        <v>Pomme paille et champignons</v>
      </c>
      <c r="P79" s="27"/>
    </row>
    <row r="80" spans="1:16" ht="31.5" customHeight="1" thickBot="1">
      <c r="A80" s="155"/>
      <c r="B80" s="158"/>
      <c r="C80" s="30" t="str">
        <f>'[2]base des menus'!$G$9</f>
        <v>Spaghettis</v>
      </c>
      <c r="D80" s="27"/>
      <c r="E80" s="24" t="str">
        <f>'[2]base des menus'!$G$17</f>
        <v>Carottes Vichy</v>
      </c>
      <c r="F80" s="27"/>
      <c r="G80" s="24" t="str">
        <f>'[2]base des menus'!$G$25</f>
        <v>Petits pois cuisinés</v>
      </c>
      <c r="H80" s="27"/>
      <c r="I80" s="24" t="str">
        <f>'[2]base des menus'!$G$33</f>
        <v>Sauté de chou fleur</v>
      </c>
      <c r="J80" s="27"/>
      <c r="K80" s="24" t="str">
        <f>'[2]base des menus'!$G$41</f>
        <v>Riz aux petits pois</v>
      </c>
      <c r="L80" s="27"/>
      <c r="M80" s="24" t="str">
        <f>'[2]base des menus'!$G$49</f>
        <v>Courgettes à l'ail</v>
      </c>
      <c r="N80" s="27"/>
      <c r="O80" s="24" t="str">
        <f>'[2]base des menus'!$G$57</f>
        <v>Pommes noisette</v>
      </c>
      <c r="P80" s="27"/>
    </row>
    <row r="81" spans="1:16" ht="18.75" thickBot="1">
      <c r="A81" s="155"/>
      <c r="B81" s="97"/>
      <c r="C81" s="100" t="str">
        <f>'[2]base des menus'!$X$9</f>
        <v xml:space="preserve">Tombée de fenouil </v>
      </c>
      <c r="D81" s="27"/>
      <c r="E81" s="100" t="str">
        <f>'[2]base des menus'!$X$17</f>
        <v xml:space="preserve">Semoule </v>
      </c>
      <c r="F81" s="27"/>
      <c r="G81" s="100" t="str">
        <f>'[2]base des menus'!$X$25</f>
        <v>Ratatouille</v>
      </c>
      <c r="H81" s="27"/>
      <c r="I81" s="100" t="str">
        <f>'[2]base des menus'!$X$33</f>
        <v xml:space="preserve">Légumes ragout </v>
      </c>
      <c r="J81" s="27"/>
      <c r="K81" s="102" t="str">
        <f>'[2]base des menus'!$X$41</f>
        <v>Salade d'endives</v>
      </c>
      <c r="L81" s="27"/>
      <c r="M81" s="98" t="str">
        <f>'[2]base des menus'!$X$49</f>
        <v>Pommes sautées</v>
      </c>
      <c r="N81" s="101"/>
      <c r="O81" s="102" t="str">
        <f>'[2]base des menus'!$X$57</f>
        <v xml:space="preserve">Tomate provençale </v>
      </c>
      <c r="P81" s="27"/>
    </row>
    <row r="82" spans="1:16" ht="13.5" customHeight="1" thickBot="1">
      <c r="A82" s="155"/>
      <c r="B82" s="23"/>
      <c r="C82" s="30"/>
      <c r="D82" s="31"/>
      <c r="E82" s="32"/>
      <c r="F82" s="31"/>
      <c r="G82" s="32"/>
      <c r="H82" s="31"/>
      <c r="I82" s="32"/>
      <c r="J82" s="31"/>
      <c r="K82" s="32"/>
      <c r="L82" s="31"/>
      <c r="M82" s="32"/>
      <c r="N82" s="31"/>
      <c r="O82" s="32"/>
      <c r="P82" s="31"/>
    </row>
    <row r="83" spans="1:16" ht="19.5" thickBot="1">
      <c r="A83" s="155"/>
      <c r="B83" s="156" t="s">
        <v>13</v>
      </c>
      <c r="C83" s="26" t="str">
        <f>'[2]base des menus'!$C$10</f>
        <v>Edam</v>
      </c>
      <c r="D83" s="27"/>
      <c r="E83" s="28" t="str">
        <f>'[2]base des menus'!$C$18</f>
        <v>Yaourt saveur fruits</v>
      </c>
      <c r="F83" s="27"/>
      <c r="G83" s="28" t="str">
        <f>'[2]base des menus'!$C$26</f>
        <v>Fromage blanc sucré</v>
      </c>
      <c r="H83" s="27"/>
      <c r="I83" s="28" t="str">
        <f>'[2]base des menus'!$C$34</f>
        <v xml:space="preserve">Vache qui rit </v>
      </c>
      <c r="J83" s="27"/>
      <c r="K83" s="28" t="str">
        <f>'[2]base des menus'!$C$42</f>
        <v>Saint-Paulin</v>
      </c>
      <c r="L83" s="27"/>
      <c r="M83" s="28" t="str">
        <f>'[2]base des menus'!$C$50</f>
        <v>Yaourt nature</v>
      </c>
      <c r="N83" s="27"/>
      <c r="O83" s="28" t="str">
        <f>'[2]base des menus'!$C$58</f>
        <v>Tartare ail et fines herbes</v>
      </c>
      <c r="P83" s="27"/>
    </row>
    <row r="84" spans="1:16" ht="19.5" thickBot="1">
      <c r="A84" s="155"/>
      <c r="B84" s="157"/>
      <c r="C84" s="29" t="str">
        <f>'[2]base des menus'!$F$10</f>
        <v>Fromage blanc fruité</v>
      </c>
      <c r="D84" s="27"/>
      <c r="E84" s="24" t="str">
        <f>'[2]base des menus'!$F$18</f>
        <v>Rondelé fleur de sel</v>
      </c>
      <c r="F84" s="27"/>
      <c r="G84" s="24" t="str">
        <f>'[2]base des menus'!$F$26</f>
        <v>Chèvre sec</v>
      </c>
      <c r="H84" s="27"/>
      <c r="I84" s="24" t="str">
        <f>'[2]base des menus'!$F$34</f>
        <v>Yaourt bio</v>
      </c>
      <c r="J84" s="27"/>
      <c r="K84" s="24" t="str">
        <f>'[2]base des menus'!$F$42</f>
        <v>Faisselle</v>
      </c>
      <c r="L84" s="27"/>
      <c r="M84" s="24" t="str">
        <f>'[2]base des menus'!$F$50</f>
        <v>Pyrénées</v>
      </c>
      <c r="N84" s="27"/>
      <c r="O84" s="24" t="str">
        <f>'[2]base des menus'!$F$58</f>
        <v>Bleuet des prairies</v>
      </c>
      <c r="P84" s="27"/>
    </row>
    <row r="85" spans="1:16" ht="19.5" thickBot="1">
      <c r="A85" s="155"/>
      <c r="B85" s="157"/>
      <c r="C85" s="29" t="str">
        <f>'[2]base des menus'!$G$10</f>
        <v>Yaourt fermier</v>
      </c>
      <c r="D85" s="27"/>
      <c r="E85" s="24" t="str">
        <f>'[2]base des menus'!$G$18</f>
        <v>Petit suisse fruité</v>
      </c>
      <c r="F85" s="27"/>
      <c r="G85" s="24" t="str">
        <f>'[2]base des menus'!$G$26</f>
        <v>Cantadou</v>
      </c>
      <c r="H85" s="27"/>
      <c r="I85" s="24" t="str">
        <f>'[2]base des menus'!$G$34</f>
        <v>Brie</v>
      </c>
      <c r="J85" s="27"/>
      <c r="K85" s="24" t="str">
        <f>'[2]base des menus'!$G$42</f>
        <v>Yaourt saveur fruits</v>
      </c>
      <c r="L85" s="27"/>
      <c r="M85" s="24" t="str">
        <f>'[2]base des menus'!$G$50</f>
        <v>Cantafrais</v>
      </c>
      <c r="N85" s="27"/>
      <c r="O85" s="24" t="str">
        <f>'[2]base des menus'!$G$58</f>
        <v xml:space="preserve">Tomme blanche </v>
      </c>
      <c r="P85" s="27"/>
    </row>
    <row r="86" spans="1:16" ht="19.5" thickBot="1">
      <c r="A86" s="155"/>
      <c r="B86" s="158"/>
      <c r="C86" s="30" t="str">
        <f>'[2]base des menus'!$X$10</f>
        <v>Fraidou</v>
      </c>
      <c r="D86" s="27"/>
      <c r="E86" s="25" t="str">
        <f>'[2]base des menus'!$X$18</f>
        <v>Mimolette</v>
      </c>
      <c r="F86" s="27"/>
      <c r="G86" s="25" t="str">
        <f>'[2]base des menus'!$X$26</f>
        <v>Yaourt nature</v>
      </c>
      <c r="H86" s="27"/>
      <c r="I86" s="25" t="str">
        <f>'[2]base des menus'!$X$34</f>
        <v>Petit suisse</v>
      </c>
      <c r="J86" s="27"/>
      <c r="K86" s="25" t="str">
        <f>'[2]base des menus'!$X$42</f>
        <v>Chanteneige</v>
      </c>
      <c r="L86" s="27"/>
      <c r="M86" s="25" t="str">
        <f>'[2]base des menus'!$X$50</f>
        <v>Fromage blanc</v>
      </c>
      <c r="N86" s="27"/>
      <c r="O86" s="25" t="str">
        <f>'[2]base des menus'!$X$58</f>
        <v>Yaourt saveur fruits</v>
      </c>
      <c r="P86" s="27"/>
    </row>
    <row r="87" spans="1:16" ht="13.5" customHeight="1" thickBot="1">
      <c r="A87" s="155"/>
      <c r="B87" s="23"/>
      <c r="C87" s="32"/>
      <c r="D87" s="31"/>
      <c r="E87" s="32"/>
      <c r="F87" s="31"/>
      <c r="G87" s="32"/>
      <c r="H87" s="31"/>
      <c r="I87" s="32"/>
      <c r="J87" s="31"/>
      <c r="K87" s="32"/>
      <c r="L87" s="31"/>
      <c r="M87" s="32"/>
      <c r="N87" s="31"/>
      <c r="O87" s="32"/>
      <c r="P87" s="31"/>
    </row>
    <row r="88" spans="1:16" ht="30" customHeight="1" thickBot="1">
      <c r="A88" s="155"/>
      <c r="B88" s="156" t="s">
        <v>14</v>
      </c>
      <c r="C88" s="26" t="str">
        <f>'[2]base des menus'!$C$11</f>
        <v>Compote de fruits et abricots</v>
      </c>
      <c r="D88" s="27"/>
      <c r="E88" s="28" t="str">
        <f>'[2]base des menus'!$C$19</f>
        <v>Flan pâtissier</v>
      </c>
      <c r="F88" s="27"/>
      <c r="G88" s="28" t="str">
        <f>'[2]base des menus'!$C$27</f>
        <v>Poire</v>
      </c>
      <c r="H88" s="27"/>
      <c r="I88" s="28" t="str">
        <f>'[2]base des menus'!$C$35</f>
        <v>Mousse chocolat</v>
      </c>
      <c r="J88" s="27"/>
      <c r="K88" s="28" t="str">
        <f>'[2]base des menus'!$C$43</f>
        <v>Mouliné pommes/framboises</v>
      </c>
      <c r="L88" s="27"/>
      <c r="M88" s="28" t="str">
        <f>'[2]base des menus'!$C$51</f>
        <v>Cake aux fruits confits</v>
      </c>
      <c r="N88" s="27"/>
      <c r="O88" s="28" t="str">
        <f>'[2]base des menus'!$C$59</f>
        <v>Raisins</v>
      </c>
      <c r="P88" s="27"/>
    </row>
    <row r="89" spans="1:16" ht="30" customHeight="1" thickBot="1">
      <c r="A89" s="155"/>
      <c r="B89" s="157"/>
      <c r="C89" s="29" t="str">
        <f>'[2]base des menus'!$F$11</f>
        <v>Banane</v>
      </c>
      <c r="D89" s="27"/>
      <c r="E89" s="24" t="str">
        <f>'[2]base des menus'!$F$19</f>
        <v>Compote de pêche</v>
      </c>
      <c r="F89" s="27"/>
      <c r="G89" s="24" t="str">
        <f>'[2]base des menus'!$F$27</f>
        <v>Tarte rhubarbe</v>
      </c>
      <c r="H89" s="27"/>
      <c r="I89" s="24" t="str">
        <f>'[2]base des menus'!$F$35</f>
        <v>1/2 poire au sirop et mandarine</v>
      </c>
      <c r="J89" s="27"/>
      <c r="K89" s="24" t="str">
        <f>'[2]base des menus'!$F$43</f>
        <v>Orange</v>
      </c>
      <c r="L89" s="27"/>
      <c r="M89" s="24" t="str">
        <f>'[2]base des menus'!$F$51</f>
        <v>Crème dessert vanille</v>
      </c>
      <c r="N89" s="27"/>
      <c r="O89" s="24" t="str">
        <f>'[2]base des menus'!$F$59</f>
        <v>Tarte au chocolat</v>
      </c>
      <c r="P89" s="27"/>
    </row>
    <row r="90" spans="1:16" ht="30" customHeight="1" thickBot="1">
      <c r="A90" s="155"/>
      <c r="B90" s="157"/>
      <c r="C90" s="29" t="str">
        <f>'[2]base des menus'!$G$11</f>
        <v>Crème dessert café</v>
      </c>
      <c r="D90" s="27"/>
      <c r="E90" s="24" t="str">
        <f>'[2]base des menus'!$G$19</f>
        <v>Pomme</v>
      </c>
      <c r="F90" s="27"/>
      <c r="G90" s="24" t="str">
        <f>'[2]base des menus'!$G$27</f>
        <v>Marmelade de pêches</v>
      </c>
      <c r="H90" s="27"/>
      <c r="I90" s="24" t="str">
        <f>'[2]base des menus'!$G$35</f>
        <v>Chou crème</v>
      </c>
      <c r="J90" s="27"/>
      <c r="K90" s="24" t="str">
        <f>'[2]base des menus'!$G$43</f>
        <v>Liégeois café</v>
      </c>
      <c r="L90" s="27"/>
      <c r="M90" s="24" t="str">
        <f>'[2]base des menus'!$G$51</f>
        <v>Banane</v>
      </c>
      <c r="N90" s="27"/>
      <c r="O90" s="24" t="str">
        <f>'[2]base des menus'!$G$59</f>
        <v>Millefeuille</v>
      </c>
      <c r="P90" s="27"/>
    </row>
    <row r="91" spans="1:16" ht="26.25" customHeight="1" thickBot="1">
      <c r="A91" s="155"/>
      <c r="B91" s="158"/>
      <c r="C91" s="30" t="str">
        <f>'[2]base des menus'!$X$11</f>
        <v>Gâteau Basque</v>
      </c>
      <c r="D91" s="27"/>
      <c r="E91" s="25" t="str">
        <f>'[2]base des menus'!$X$19</f>
        <v>Flan vanille nappage caramel</v>
      </c>
      <c r="F91" s="27"/>
      <c r="G91" s="25" t="str">
        <f>'[2]base des menus'!$X$27</f>
        <v>Crème dessert vanille</v>
      </c>
      <c r="H91" s="27"/>
      <c r="I91" s="25" t="str">
        <f>'[2]base des menus'!$X$35</f>
        <v>Kiwi</v>
      </c>
      <c r="J91" s="27"/>
      <c r="K91" s="25" t="str">
        <f>'[2]base des menus'!$X$43</f>
        <v>Broyé du Poitou caramel</v>
      </c>
      <c r="L91" s="27"/>
      <c r="M91" s="25" t="str">
        <f>'[2]base des menus'!$X$51</f>
        <v>Compote pommes/cassis</v>
      </c>
      <c r="N91" s="27"/>
      <c r="O91" s="25" t="str">
        <f>'[2]base des menus'!$X$59</f>
        <v>Liégeois caramel</v>
      </c>
      <c r="P91" s="27"/>
    </row>
    <row r="92" spans="1:16" ht="26.25" customHeight="1">
      <c r="A92" s="103"/>
      <c r="B92" s="97"/>
      <c r="C92" s="167" t="s">
        <v>15</v>
      </c>
      <c r="D92" s="167"/>
      <c r="E92" s="167"/>
      <c r="F92" s="104"/>
      <c r="G92" s="104"/>
      <c r="H92" s="6"/>
      <c r="I92" s="29"/>
      <c r="J92" s="6"/>
      <c r="K92" s="29"/>
      <c r="L92" s="6"/>
      <c r="M92" s="29"/>
      <c r="N92" s="6"/>
      <c r="O92" s="29"/>
      <c r="P92" s="6"/>
    </row>
    <row r="93" spans="1:16" ht="26.25" customHeight="1">
      <c r="A93" s="103"/>
      <c r="B93" s="97"/>
      <c r="C93" s="167" t="s">
        <v>16</v>
      </c>
      <c r="D93" s="167"/>
      <c r="E93" s="167"/>
      <c r="F93" s="167"/>
      <c r="G93" s="167"/>
      <c r="H93" s="6"/>
      <c r="I93" s="29"/>
      <c r="J93" s="6"/>
      <c r="K93" s="29"/>
      <c r="L93" s="6"/>
      <c r="M93" s="29"/>
      <c r="N93" s="6"/>
      <c r="O93" s="29"/>
      <c r="P93" s="6"/>
    </row>
    <row r="94" spans="1:16" ht="18.75">
      <c r="A94" s="2"/>
      <c r="B94" s="23"/>
      <c r="C94" s="29"/>
      <c r="D94" s="6"/>
      <c r="E94" s="29"/>
      <c r="F94" s="6"/>
      <c r="G94" s="29"/>
      <c r="H94" s="6"/>
      <c r="I94" s="29"/>
      <c r="J94" s="6"/>
      <c r="K94" s="29"/>
      <c r="L94" s="6"/>
      <c r="M94" s="29"/>
      <c r="N94" s="6"/>
      <c r="O94" s="29"/>
      <c r="P94" s="6"/>
    </row>
  </sheetData>
  <mergeCells count="194">
    <mergeCell ref="C92:E92"/>
    <mergeCell ref="C93:G93"/>
    <mergeCell ref="M3:N3"/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M10:N10"/>
    <mergeCell ref="C11:D11"/>
    <mergeCell ref="E11:F11"/>
    <mergeCell ref="C9:D9"/>
    <mergeCell ref="E9:F9"/>
    <mergeCell ref="G9:H9"/>
    <mergeCell ref="I9:J9"/>
    <mergeCell ref="K9:L9"/>
    <mergeCell ref="M9:N9"/>
    <mergeCell ref="K14:L14"/>
    <mergeCell ref="M14:N14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A6:B17"/>
    <mergeCell ref="M17:N17"/>
    <mergeCell ref="G16:H16"/>
    <mergeCell ref="I16:J16"/>
    <mergeCell ref="K16:L16"/>
    <mergeCell ref="M16:N16"/>
    <mergeCell ref="E16:F16"/>
    <mergeCell ref="C13:D13"/>
    <mergeCell ref="C16:D16"/>
    <mergeCell ref="G17:H17"/>
    <mergeCell ref="I17:J17"/>
    <mergeCell ref="K17:L17"/>
    <mergeCell ref="C17:D17"/>
    <mergeCell ref="E17:F17"/>
    <mergeCell ref="M13:N13"/>
    <mergeCell ref="G11:H11"/>
    <mergeCell ref="I11:J11"/>
    <mergeCell ref="K11:L11"/>
    <mergeCell ref="M11:N11"/>
    <mergeCell ref="M15:N15"/>
    <mergeCell ref="C14:D14"/>
    <mergeCell ref="E14:F14"/>
    <mergeCell ref="G14:H14"/>
    <mergeCell ref="I14:J14"/>
    <mergeCell ref="A19:A44"/>
    <mergeCell ref="B21:B24"/>
    <mergeCell ref="B26:B29"/>
    <mergeCell ref="B31:B33"/>
    <mergeCell ref="B36:B39"/>
    <mergeCell ref="B41:B44"/>
    <mergeCell ref="M50:N50"/>
    <mergeCell ref="D48:F48"/>
    <mergeCell ref="G48:H48"/>
    <mergeCell ref="I48:M48"/>
    <mergeCell ref="D49:F49"/>
    <mergeCell ref="C50:D50"/>
    <mergeCell ref="E50:F50"/>
    <mergeCell ref="G50:H50"/>
    <mergeCell ref="I50:J50"/>
    <mergeCell ref="K50:L50"/>
    <mergeCell ref="C45:E45"/>
    <mergeCell ref="C46:G46"/>
    <mergeCell ref="C51:D51"/>
    <mergeCell ref="E51:F51"/>
    <mergeCell ref="G51:H51"/>
    <mergeCell ref="I51:J51"/>
    <mergeCell ref="K51:L51"/>
    <mergeCell ref="M51:N51"/>
    <mergeCell ref="I54:J54"/>
    <mergeCell ref="K54:L54"/>
    <mergeCell ref="C56:D56"/>
    <mergeCell ref="E56:F56"/>
    <mergeCell ref="G56:H56"/>
    <mergeCell ref="I56:J56"/>
    <mergeCell ref="K56:L56"/>
    <mergeCell ref="M54:N54"/>
    <mergeCell ref="C55:D55"/>
    <mergeCell ref="E55:F55"/>
    <mergeCell ref="G55:H55"/>
    <mergeCell ref="I55:J55"/>
    <mergeCell ref="K55:L55"/>
    <mergeCell ref="M55:N55"/>
    <mergeCell ref="C54:D54"/>
    <mergeCell ref="E54:F54"/>
    <mergeCell ref="G54:H54"/>
    <mergeCell ref="M56:N56"/>
    <mergeCell ref="E57:F57"/>
    <mergeCell ref="G57:H57"/>
    <mergeCell ref="I57:J57"/>
    <mergeCell ref="K57:L57"/>
    <mergeCell ref="M57:N57"/>
    <mergeCell ref="E60:F60"/>
    <mergeCell ref="G60:H60"/>
    <mergeCell ref="I60:J60"/>
    <mergeCell ref="K60:L60"/>
    <mergeCell ref="M60:N60"/>
    <mergeCell ref="G58:H58"/>
    <mergeCell ref="I58:J58"/>
    <mergeCell ref="K58:L58"/>
    <mergeCell ref="M58:N58"/>
    <mergeCell ref="E58:F58"/>
    <mergeCell ref="M62:N62"/>
    <mergeCell ref="C61:D61"/>
    <mergeCell ref="E61:F61"/>
    <mergeCell ref="G61:H61"/>
    <mergeCell ref="I61:J61"/>
    <mergeCell ref="K61:L61"/>
    <mergeCell ref="M61:N61"/>
    <mergeCell ref="C60:D60"/>
    <mergeCell ref="E62:F62"/>
    <mergeCell ref="G62:H62"/>
    <mergeCell ref="I62:J62"/>
    <mergeCell ref="K62:L62"/>
    <mergeCell ref="E63:F63"/>
    <mergeCell ref="G64:H64"/>
    <mergeCell ref="I64:J64"/>
    <mergeCell ref="K64:L64"/>
    <mergeCell ref="M64:N64"/>
    <mergeCell ref="G63:H63"/>
    <mergeCell ref="I63:J63"/>
    <mergeCell ref="K63:L63"/>
    <mergeCell ref="M63:N63"/>
    <mergeCell ref="E64:F64"/>
    <mergeCell ref="A53:B64"/>
    <mergeCell ref="A66:A91"/>
    <mergeCell ref="B68:B71"/>
    <mergeCell ref="B73:B76"/>
    <mergeCell ref="B78:B80"/>
    <mergeCell ref="B83:B86"/>
    <mergeCell ref="B88:B91"/>
    <mergeCell ref="C62:D62"/>
    <mergeCell ref="C63:D63"/>
    <mergeCell ref="C64:D64"/>
    <mergeCell ref="C57:D57"/>
    <mergeCell ref="C58:D58"/>
    <mergeCell ref="O3:P3"/>
    <mergeCell ref="O4:P4"/>
    <mergeCell ref="O7:P7"/>
    <mergeCell ref="O8:P8"/>
    <mergeCell ref="O9:P9"/>
    <mergeCell ref="O10:P10"/>
    <mergeCell ref="O11:P11"/>
    <mergeCell ref="O13:P13"/>
    <mergeCell ref="O14:P14"/>
    <mergeCell ref="O58:P58"/>
    <mergeCell ref="O60:P60"/>
    <mergeCell ref="O61:P61"/>
    <mergeCell ref="O62:P62"/>
    <mergeCell ref="O63:P63"/>
    <mergeCell ref="O64:P64"/>
    <mergeCell ref="O15:P15"/>
    <mergeCell ref="O16:P16"/>
    <mergeCell ref="O17:P17"/>
    <mergeCell ref="O50:P50"/>
    <mergeCell ref="O51:P51"/>
    <mergeCell ref="O54:P54"/>
    <mergeCell ref="O55:P55"/>
    <mergeCell ref="O56:P56"/>
    <mergeCell ref="O57:P57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zoomScale="80" workbookViewId="0">
      <selection activeCell="C52" sqref="C52:P52"/>
    </sheetView>
  </sheetViews>
  <sheetFormatPr defaultColWidth="11.42578125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225" t="s">
        <v>17</v>
      </c>
      <c r="E1" s="225"/>
      <c r="F1" s="225"/>
      <c r="G1" s="226" t="s">
        <v>18</v>
      </c>
      <c r="H1" s="226"/>
      <c r="I1" s="226"/>
      <c r="J1" s="226"/>
      <c r="K1" s="174" t="str">
        <f>'[1]base des menus'!$I$2</f>
        <v>du 14 octobre au 20 octobre  2024</v>
      </c>
      <c r="L1" s="174"/>
      <c r="M1" s="174"/>
      <c r="N1" s="44"/>
      <c r="O1" s="49" t="str">
        <f>'[1]base des menus'!$B$1</f>
        <v>SEMAINE N°42</v>
      </c>
      <c r="P1" s="48"/>
    </row>
    <row r="2" spans="1:16" ht="52.5" customHeight="1" thickBot="1">
      <c r="C2" s="41"/>
      <c r="D2" s="227" t="s">
        <v>19</v>
      </c>
      <c r="E2" s="227"/>
      <c r="F2" s="227"/>
      <c r="G2" s="39"/>
      <c r="H2" s="39"/>
      <c r="I2" s="39"/>
      <c r="J2" s="39"/>
      <c r="K2" s="228" t="s">
        <v>20</v>
      </c>
      <c r="L2" s="228"/>
      <c r="M2" s="45"/>
      <c r="N2" s="43"/>
      <c r="O2" s="43"/>
      <c r="P2" s="39"/>
    </row>
    <row r="3" spans="1:16" s="6" customFormat="1" ht="18">
      <c r="B3" s="21"/>
      <c r="C3" s="183" t="s">
        <v>0</v>
      </c>
      <c r="D3" s="184"/>
      <c r="E3" s="183" t="s">
        <v>1</v>
      </c>
      <c r="F3" s="184"/>
      <c r="G3" s="183" t="s">
        <v>2</v>
      </c>
      <c r="H3" s="184"/>
      <c r="I3" s="183" t="s">
        <v>3</v>
      </c>
      <c r="J3" s="184"/>
      <c r="K3" s="183" t="s">
        <v>4</v>
      </c>
      <c r="L3" s="184"/>
      <c r="M3" s="183" t="s">
        <v>5</v>
      </c>
      <c r="N3" s="184"/>
      <c r="O3" s="183" t="s">
        <v>6</v>
      </c>
      <c r="P3" s="184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35" t="s">
        <v>21</v>
      </c>
      <c r="B5" s="236"/>
      <c r="C5" s="50" t="s">
        <v>22</v>
      </c>
      <c r="D5" s="51"/>
      <c r="E5" s="50" t="s">
        <v>22</v>
      </c>
      <c r="F5" s="51"/>
      <c r="G5" s="50" t="s">
        <v>22</v>
      </c>
      <c r="H5" s="51"/>
      <c r="I5" s="50" t="s">
        <v>22</v>
      </c>
      <c r="J5" s="51"/>
      <c r="K5" s="50" t="s">
        <v>22</v>
      </c>
      <c r="L5" s="51"/>
      <c r="M5" s="50" t="s">
        <v>22</v>
      </c>
      <c r="N5" s="51"/>
      <c r="O5" s="50" t="s">
        <v>22</v>
      </c>
      <c r="P5" s="51"/>
    </row>
    <row r="6" spans="1:16" s="4" customFormat="1" ht="21.95" customHeight="1">
      <c r="A6" s="237"/>
      <c r="B6" s="238"/>
      <c r="C6" s="233" t="str">
        <f>'[1]base des menus'!$J$7</f>
        <v>Carottes à l'orange</v>
      </c>
      <c r="D6" s="186"/>
      <c r="E6" s="233" t="str">
        <f>'[1]base des menus'!$J$15</f>
        <v>Taboulé</v>
      </c>
      <c r="F6" s="234"/>
      <c r="G6" s="185" t="str">
        <f>'[1]base des menus'!$J$23</f>
        <v>Cervelas</v>
      </c>
      <c r="H6" s="186"/>
      <c r="I6" s="233" t="str">
        <f>'[1]base des menus'!$J$31</f>
        <v>Duo  rémoulade</v>
      </c>
      <c r="J6" s="234"/>
      <c r="K6" s="185" t="str">
        <f>'[1]base des menus'!$J$39</f>
        <v>Betteraves rouges</v>
      </c>
      <c r="L6" s="186"/>
      <c r="M6" s="233" t="str">
        <f>'[1]base des menus'!$J$47</f>
        <v>Œuf en gelée</v>
      </c>
      <c r="N6" s="186"/>
      <c r="O6" s="185" t="str">
        <f>'[1]base des menus'!$J$55</f>
        <v>Salade de cœur d'artichaud</v>
      </c>
      <c r="P6" s="186"/>
    </row>
    <row r="7" spans="1:16" s="4" customFormat="1" ht="37.5" customHeight="1">
      <c r="A7" s="237"/>
      <c r="B7" s="238"/>
      <c r="C7" s="233" t="str">
        <f>'[1]base des menus'!$J$8</f>
        <v>Chipolatas aux herbes</v>
      </c>
      <c r="D7" s="186"/>
      <c r="E7" s="233" t="str">
        <f>'[1]base des menus'!$J$16</f>
        <v>Paleron De Boeuf Braisé</v>
      </c>
      <c r="F7" s="234"/>
      <c r="G7" s="185" t="str">
        <f>'[1]base des menus'!$J$24</f>
        <v>Tilapia sauce tomate</v>
      </c>
      <c r="H7" s="186"/>
      <c r="I7" s="233" t="str">
        <f>'[1]base des menus'!$J$32</f>
        <v>Filet de poulet  aux épices d’Orient</v>
      </c>
      <c r="J7" s="234"/>
      <c r="K7" s="185" t="str">
        <f>'[1]base des menus'!$J$40</f>
        <v>Choucroute</v>
      </c>
      <c r="L7" s="186"/>
      <c r="M7" s="233" t="str">
        <f>'[1]base des menus'!$J$48</f>
        <v>Steak haché de bœuf sauce tomate</v>
      </c>
      <c r="N7" s="186"/>
      <c r="O7" s="185" t="str">
        <f>'[1]base des menus'!$J$56</f>
        <v>Canard mijoté</v>
      </c>
      <c r="P7" s="186"/>
    </row>
    <row r="8" spans="1:16" s="4" customFormat="1" ht="21.95" customHeight="1">
      <c r="A8" s="237"/>
      <c r="B8" s="238"/>
      <c r="C8" s="233" t="str">
        <f>'[1]base des menus'!$J$9</f>
        <v>Lentilles  cuisinées</v>
      </c>
      <c r="D8" s="186"/>
      <c r="E8" s="233" t="str">
        <f>'[1]base des menus'!$J$17</f>
        <v>Poêlée du terroir</v>
      </c>
      <c r="F8" s="234"/>
      <c r="G8" s="185" t="str">
        <f>'[1]base des menus'!$J$25</f>
        <v>Pommes sautées</v>
      </c>
      <c r="H8" s="186"/>
      <c r="I8" s="233" t="str">
        <f>'[1]base des menus'!$J$33</f>
        <v>Salsifis et champignons</v>
      </c>
      <c r="J8" s="234"/>
      <c r="K8" s="185" t="str">
        <f>'[1]base des menus'!$J$41</f>
        <v>Chou Choucroute Et Pommes De Terre</v>
      </c>
      <c r="L8" s="186"/>
      <c r="M8" s="233" t="str">
        <f>'[1]base des menus'!$J$49</f>
        <v>Navets</v>
      </c>
      <c r="N8" s="186"/>
      <c r="O8" s="185" t="str">
        <f>'[1]base des menus'!$J$57</f>
        <v>Poêlée Italienne</v>
      </c>
      <c r="P8" s="186"/>
    </row>
    <row r="9" spans="1:16" s="4" customFormat="1" ht="33" customHeight="1">
      <c r="A9" s="237"/>
      <c r="B9" s="238"/>
      <c r="C9" s="233" t="str">
        <f>'[1]base des menus'!$J$10</f>
        <v>Kiri</v>
      </c>
      <c r="D9" s="186"/>
      <c r="E9" s="233" t="str">
        <f>'[1]base des menus'!$J$18</f>
        <v>Yaourt nature</v>
      </c>
      <c r="F9" s="234"/>
      <c r="G9" s="185" t="str">
        <f>'[1]base des menus'!$J$26</f>
        <v>Tomme blanche</v>
      </c>
      <c r="H9" s="186"/>
      <c r="I9" s="233" t="str">
        <f>'[1]base des menus'!$J$34</f>
        <v>Petit suisse</v>
      </c>
      <c r="J9" s="234"/>
      <c r="K9" s="185" t="str">
        <f>'[1]base des menus'!$J$42</f>
        <v>Cantafrais</v>
      </c>
      <c r="L9" s="186"/>
      <c r="M9" s="233" t="str">
        <f>'[1]base des menus'!$J$50</f>
        <v>Camembert</v>
      </c>
      <c r="N9" s="186"/>
      <c r="O9" s="185" t="str">
        <f>'[1]base des menus'!$J$58</f>
        <v>Crottin Charentais</v>
      </c>
      <c r="P9" s="186"/>
    </row>
    <row r="10" spans="1:16" s="4" customFormat="1" ht="31.5" customHeight="1" thickBot="1">
      <c r="A10" s="237"/>
      <c r="B10" s="238"/>
      <c r="C10" s="233" t="str">
        <f>'[1]base des menus'!$J$11</f>
        <v>Entremet cacao aspartame</v>
      </c>
      <c r="D10" s="186"/>
      <c r="E10" s="233" t="str">
        <f>'[1]base des menus'!$J$19</f>
        <v>Compote pommes coings</v>
      </c>
      <c r="F10" s="234"/>
      <c r="G10" s="185" t="str">
        <f>'[1]base des menus'!$J$27</f>
        <v>Orange</v>
      </c>
      <c r="H10" s="186"/>
      <c r="I10" s="233" t="str">
        <f>'[1]base des menus'!$J$35</f>
        <v>Entremet café aspartame</v>
      </c>
      <c r="J10" s="234"/>
      <c r="K10" s="185" t="str">
        <f>'[1]base des menus'!$J$43</f>
        <v>Compote pêche</v>
      </c>
      <c r="L10" s="186"/>
      <c r="M10" s="233" t="str">
        <f>'[1]base des menus'!$J$51</f>
        <v>Raisins</v>
      </c>
      <c r="N10" s="186"/>
      <c r="O10" s="185" t="str">
        <f>'[1]base des menus'!$J$59</f>
        <v>Délice coco sans sucre</v>
      </c>
      <c r="P10" s="186"/>
    </row>
    <row r="11" spans="1:16" s="6" customFormat="1" ht="18.75" thickBot="1">
      <c r="A11" s="237"/>
      <c r="B11" s="238"/>
      <c r="C11" s="52" t="s">
        <v>23</v>
      </c>
      <c r="D11" s="51"/>
      <c r="E11" s="53" t="s">
        <v>23</v>
      </c>
      <c r="F11" s="51"/>
      <c r="G11" s="54" t="s">
        <v>23</v>
      </c>
      <c r="H11" s="51"/>
      <c r="I11" s="53" t="s">
        <v>23</v>
      </c>
      <c r="J11" s="51"/>
      <c r="K11" s="54" t="s">
        <v>23</v>
      </c>
      <c r="L11" s="51"/>
      <c r="M11" s="53" t="s">
        <v>23</v>
      </c>
      <c r="N11" s="51"/>
      <c r="O11" s="54" t="s">
        <v>23</v>
      </c>
      <c r="P11" s="51"/>
    </row>
    <row r="12" spans="1:16" s="4" customFormat="1" ht="21.95" customHeight="1">
      <c r="A12" s="237"/>
      <c r="B12" s="238"/>
      <c r="C12" s="233" t="str">
        <f>'[1]base des menus'!$K$7</f>
        <v>Salade du pêcheur</v>
      </c>
      <c r="D12" s="186"/>
      <c r="E12" s="233" t="str">
        <f>'[1]base des menus'!$K$15</f>
        <v>Râpé de betteraves rouges</v>
      </c>
      <c r="F12" s="234"/>
      <c r="G12" s="185" t="str">
        <f>'[1]base des menus'!$K$23</f>
        <v>Salade terre et mer</v>
      </c>
      <c r="H12" s="186"/>
      <c r="I12" s="233" t="str">
        <f>'[1]base des menus'!$K$31</f>
        <v>Pâté de foie</v>
      </c>
      <c r="J12" s="234"/>
      <c r="K12" s="185" t="str">
        <f>'[1]base des menus'!$K$39</f>
        <v>Carottes râpées</v>
      </c>
      <c r="L12" s="186"/>
      <c r="M12" s="233" t="str">
        <f>'[1]base des menus'!$K$47</f>
        <v>Poireau vinaigrette</v>
      </c>
      <c r="N12" s="186"/>
      <c r="O12" s="185" t="str">
        <f>'[1]base des menus'!$K$55</f>
        <v>Pâté en croûte</v>
      </c>
      <c r="P12" s="186"/>
    </row>
    <row r="13" spans="1:16" s="4" customFormat="1" ht="21.95" customHeight="1">
      <c r="A13" s="237"/>
      <c r="B13" s="238"/>
      <c r="C13" s="233" t="str">
        <f>'[1]base des menus'!$K$8</f>
        <v>Escalope de dinde à la crème</v>
      </c>
      <c r="D13" s="186"/>
      <c r="E13" s="233" t="str">
        <f>'[1]base des menus'!$K$16</f>
        <v>Araignée De Porc Au Thym</v>
      </c>
      <c r="F13" s="234"/>
      <c r="G13" s="185" t="str">
        <f>'[1]base des menus'!$K$24</f>
        <v>Foie de veau aux oignons</v>
      </c>
      <c r="H13" s="186"/>
      <c r="I13" s="233" t="str">
        <f>'[1]base des menus'!$K$32</f>
        <v>Poisson du marché beurre blanc</v>
      </c>
      <c r="J13" s="234"/>
      <c r="K13" s="185" t="str">
        <f>'[1]base des menus'!$K$40</f>
        <v>Cuisse de poulet rôti</v>
      </c>
      <c r="L13" s="186"/>
      <c r="M13" s="233" t="str">
        <f>'[1]base des menus'!$K$48</f>
        <v>Palette De Porc A La Moutarde</v>
      </c>
      <c r="N13" s="186"/>
      <c r="O13" s="185" t="str">
        <f>'[1]base des menus'!$K$56</f>
        <v>Dos De Saumon Creme Oseille</v>
      </c>
      <c r="P13" s="186"/>
    </row>
    <row r="14" spans="1:16" s="4" customFormat="1" ht="21.95" customHeight="1">
      <c r="A14" s="237"/>
      <c r="B14" s="238"/>
      <c r="C14" s="233" t="str">
        <f>'[1]base des menus'!$K$9</f>
        <v>Haricots-verts</v>
      </c>
      <c r="D14" s="186"/>
      <c r="E14" s="233" t="str">
        <f>'[1]base des menus'!$K$17</f>
        <v>Petits pois</v>
      </c>
      <c r="F14" s="234"/>
      <c r="G14" s="185" t="str">
        <f>'[1]base des menus'!$K$25</f>
        <v>Brocolis</v>
      </c>
      <c r="H14" s="186"/>
      <c r="I14" s="233" t="str">
        <f>'[1]base des menus'!$K$33</f>
        <v>Farfalles Aux Petits Légumes</v>
      </c>
      <c r="J14" s="234"/>
      <c r="K14" s="185" t="str">
        <f>'[1]base des menus'!$K$41</f>
        <v>Poêlée maraîchère</v>
      </c>
      <c r="L14" s="186"/>
      <c r="M14" s="233" t="str">
        <f>'[1]base des menus'!$K$49</f>
        <v>Quinoa aux dés de légumes</v>
      </c>
      <c r="N14" s="186"/>
      <c r="O14" s="185" t="str">
        <f>'[1]base des menus'!$K$57</f>
        <v xml:space="preserve">Pomme duchesse/cœur céleri </v>
      </c>
      <c r="P14" s="186"/>
    </row>
    <row r="15" spans="1:16" s="4" customFormat="1" ht="21.95" customHeight="1">
      <c r="A15" s="237"/>
      <c r="B15" s="238"/>
      <c r="C15" s="233" t="str">
        <f>'[1]base des menus'!$K$10</f>
        <v>Mimolette</v>
      </c>
      <c r="D15" s="186"/>
      <c r="E15" s="233" t="str">
        <f>'[1]base des menus'!$K$18</f>
        <v>Vache picon</v>
      </c>
      <c r="F15" s="234"/>
      <c r="G15" s="185" t="str">
        <f>'[1]base des menus'!$K$26</f>
        <v>Yaourt nature</v>
      </c>
      <c r="H15" s="186"/>
      <c r="I15" s="233" t="str">
        <f>'[1]base des menus'!$K$34</f>
        <v>Gouda</v>
      </c>
      <c r="J15" s="234"/>
      <c r="K15" s="185" t="str">
        <f>'[1]base des menus'!$K$42</f>
        <v>Fromage blanc</v>
      </c>
      <c r="L15" s="186"/>
      <c r="M15" s="233" t="str">
        <f>'[1]base des menus'!$K$50</f>
        <v>Carré frais</v>
      </c>
      <c r="N15" s="186"/>
      <c r="O15" s="185" t="str">
        <f>'[1]base des menus'!$K$58</f>
        <v>Chèvre sec</v>
      </c>
      <c r="P15" s="186"/>
    </row>
    <row r="16" spans="1:16" s="4" customFormat="1" ht="21.95" customHeight="1" thickBot="1">
      <c r="A16" s="239"/>
      <c r="B16" s="240"/>
      <c r="C16" s="229" t="str">
        <f>'[1]base des menus'!$K$11</f>
        <v>Kiwi</v>
      </c>
      <c r="D16" s="188"/>
      <c r="E16" s="229" t="str">
        <f>'[1]base des menus'!$K$19</f>
        <v>Entremet vanille aspartame</v>
      </c>
      <c r="F16" s="232"/>
      <c r="G16" s="187" t="str">
        <f>'[1]base des menus'!$K$27</f>
        <v>Compote pêche</v>
      </c>
      <c r="H16" s="188"/>
      <c r="I16" s="229" t="str">
        <f>'[1]base des menus'!$K$35</f>
        <v>Poire</v>
      </c>
      <c r="J16" s="232"/>
      <c r="K16" s="187" t="str">
        <f>'[1]base des menus'!$K$43</f>
        <v>Entremet fruits des bois aspartame</v>
      </c>
      <c r="L16" s="188"/>
      <c r="M16" s="229" t="str">
        <f>'[1]base des menus'!$K$51</f>
        <v>Compote poire</v>
      </c>
      <c r="N16" s="188"/>
      <c r="O16" s="187" t="str">
        <f>'[1]base des menus'!$K$59</f>
        <v>Kiwi</v>
      </c>
      <c r="P16" s="188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30" t="s">
        <v>24</v>
      </c>
      <c r="B18" s="231"/>
      <c r="C18" s="87" t="str">
        <f>'[1]base des menus'!$F$5</f>
        <v xml:space="preserve">Mouliné de courgettes </v>
      </c>
      <c r="D18" s="88"/>
      <c r="E18" s="87" t="str">
        <f>'[1]base des menus'!$F$13</f>
        <v>Potage du jardinier</v>
      </c>
      <c r="F18" s="88"/>
      <c r="G18" s="87" t="str">
        <f>'[1]base des menus'!$F$21</f>
        <v>Soupe au chou</v>
      </c>
      <c r="H18" s="88"/>
      <c r="I18" s="87" t="str">
        <f>'[1]base des menus'!$F$29</f>
        <v>Potage du chef</v>
      </c>
      <c r="J18" s="88"/>
      <c r="K18" s="87" t="str">
        <f>'[1]base des menus'!$F$37</f>
        <v>Crème Dubarry</v>
      </c>
      <c r="L18" s="88"/>
      <c r="M18" s="87" t="str">
        <f>'[1]base des menus'!$F$45</f>
        <v>Potage légumes</v>
      </c>
      <c r="N18" s="89"/>
      <c r="O18" s="87" t="str">
        <f>'[1]base des menus'!$F$53</f>
        <v>Velouté de céleri</v>
      </c>
      <c r="P18" s="88"/>
    </row>
    <row r="19" spans="1:16" s="12" customFormat="1" ht="9.9499999999999993" customHeight="1" thickBo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 thickBot="1">
      <c r="A20" s="207" t="s">
        <v>25</v>
      </c>
      <c r="B20" s="208"/>
      <c r="C20" s="56" t="s">
        <v>22</v>
      </c>
      <c r="D20" s="57"/>
      <c r="E20" s="56" t="s">
        <v>22</v>
      </c>
      <c r="F20" s="57"/>
      <c r="G20" s="56" t="s">
        <v>22</v>
      </c>
      <c r="H20" s="57"/>
      <c r="I20" s="56" t="s">
        <v>22</v>
      </c>
      <c r="J20" s="57"/>
      <c r="K20" s="56" t="s">
        <v>22</v>
      </c>
      <c r="L20" s="57"/>
      <c r="M20" s="56" t="s">
        <v>22</v>
      </c>
      <c r="N20" s="57"/>
      <c r="O20" s="56" t="s">
        <v>22</v>
      </c>
      <c r="P20" s="57"/>
    </row>
    <row r="21" spans="1:16" s="4" customFormat="1" ht="21.95" customHeight="1">
      <c r="A21" s="209"/>
      <c r="B21" s="210"/>
      <c r="C21" s="205" t="str">
        <f>'[1]base des menus'!$L$7</f>
        <v>Carottes à l'orange</v>
      </c>
      <c r="D21" s="176"/>
      <c r="E21" s="205" t="str">
        <f>'[1]base des menus'!$L$15</f>
        <v>Taboulé</v>
      </c>
      <c r="F21" s="206"/>
      <c r="G21" s="175" t="str">
        <f>'[1]base des menus'!$L$23</f>
        <v>Chou blanc à l'ail</v>
      </c>
      <c r="H21" s="176"/>
      <c r="I21" s="205" t="str">
        <f>'[1]base des menus'!$L$31</f>
        <v>Duo  rémoulade</v>
      </c>
      <c r="J21" s="206"/>
      <c r="K21" s="175" t="str">
        <f>'[1]base des menus'!$L$39</f>
        <v>Betteraves rouges</v>
      </c>
      <c r="L21" s="176"/>
      <c r="M21" s="205" t="str">
        <f>'[1]base des menus'!$L$47</f>
        <v>Œuf en gelée</v>
      </c>
      <c r="N21" s="176"/>
      <c r="O21" s="175" t="str">
        <f>'[1]base des menus'!$L$55</f>
        <v>Salade de cœur d'artichaud</v>
      </c>
      <c r="P21" s="176"/>
    </row>
    <row r="22" spans="1:16" s="4" customFormat="1" ht="21.95" customHeight="1">
      <c r="A22" s="209"/>
      <c r="B22" s="210"/>
      <c r="C22" s="205" t="str">
        <f>'[1]base des menus'!$L$8</f>
        <v>Escalope de porc</v>
      </c>
      <c r="D22" s="176"/>
      <c r="E22" s="205" t="str">
        <f>'[1]base des menus'!$L$16</f>
        <v>Paleron De Boeuf Braisé</v>
      </c>
      <c r="F22" s="206"/>
      <c r="G22" s="175" t="str">
        <f>'[1]base des menus'!$L$24</f>
        <v>Tilapia sauce tomate</v>
      </c>
      <c r="H22" s="176"/>
      <c r="I22" s="205" t="str">
        <f>'[1]base des menus'!$L$32</f>
        <v>Filet de poulet  aux épices d’Orient</v>
      </c>
      <c r="J22" s="206"/>
      <c r="K22" s="175" t="str">
        <f>'[1]base des menus'!$L$40</f>
        <v>Côte de porc</v>
      </c>
      <c r="L22" s="176"/>
      <c r="M22" s="205" t="str">
        <f>'[1]base des menus'!$L$48</f>
        <v>Steak haché de bœuf sauce tomate</v>
      </c>
      <c r="N22" s="176"/>
      <c r="O22" s="175" t="str">
        <f>'[1]base des menus'!$L$56</f>
        <v>Canard mijoté</v>
      </c>
      <c r="P22" s="176"/>
    </row>
    <row r="23" spans="1:16" s="4" customFormat="1" ht="21.95" customHeight="1">
      <c r="A23" s="209"/>
      <c r="B23" s="210"/>
      <c r="C23" s="205" t="str">
        <f>'[1]base des menus'!$L$9</f>
        <v>Lentilles  cuisinées</v>
      </c>
      <c r="D23" s="176"/>
      <c r="E23" s="205" t="str">
        <f>'[1]base des menus'!$L$17</f>
        <v>Poêlée du terroir</v>
      </c>
      <c r="F23" s="206"/>
      <c r="G23" s="175" t="str">
        <f>'[1]base des menus'!$L$25</f>
        <v>Pommes sautées</v>
      </c>
      <c r="H23" s="176"/>
      <c r="I23" s="205" t="str">
        <f>'[1]base des menus'!$L$33</f>
        <v>Salsifis et champignons</v>
      </c>
      <c r="J23" s="206"/>
      <c r="K23" s="175" t="str">
        <f>'[1]base des menus'!$L$41</f>
        <v>Chou Choucroute Et Pommes De Terre</v>
      </c>
      <c r="L23" s="176"/>
      <c r="M23" s="205" t="str">
        <f>'[1]base des menus'!$L$49</f>
        <v>Navets</v>
      </c>
      <c r="N23" s="176"/>
      <c r="O23" s="175" t="str">
        <f>'[1]base des menus'!$L$57</f>
        <v>Poêlée Italienne</v>
      </c>
      <c r="P23" s="176"/>
    </row>
    <row r="24" spans="1:16" s="4" customFormat="1" ht="21.95" customHeight="1">
      <c r="A24" s="209"/>
      <c r="B24" s="210"/>
      <c r="C24" s="205" t="str">
        <f>'[1]base des menus'!$L$10</f>
        <v>Gouda PS</v>
      </c>
      <c r="D24" s="176"/>
      <c r="E24" s="205" t="str">
        <f>'[1]base des menus'!$L$18</f>
        <v>Edam PS</v>
      </c>
      <c r="F24" s="206"/>
      <c r="G24" s="175" t="str">
        <f>'[1]base des menus'!$L$26</f>
        <v>Petit suisse</v>
      </c>
      <c r="H24" s="176"/>
      <c r="I24" s="205" t="str">
        <f>'[1]base des menus'!$L$34</f>
        <v>Saint Paulin PS</v>
      </c>
      <c r="J24" s="206"/>
      <c r="K24" s="175" t="str">
        <f>'[1]base des menus'!$L$42</f>
        <v>Yaourt nature</v>
      </c>
      <c r="L24" s="176"/>
      <c r="M24" s="205" t="str">
        <f>'[1]base des menus'!$L$50</f>
        <v>Fromage blanc</v>
      </c>
      <c r="N24" s="176"/>
      <c r="O24" s="175" t="str">
        <f>'[1]base des menus'!$L$58</f>
        <v>Edam PS</v>
      </c>
      <c r="P24" s="176"/>
    </row>
    <row r="25" spans="1:16" s="4" customFormat="1" ht="21.95" customHeight="1" thickBot="1">
      <c r="A25" s="209"/>
      <c r="B25" s="210"/>
      <c r="C25" s="205" t="str">
        <f>'[1]base des menus'!$L$11</f>
        <v>Crème dessert praliné</v>
      </c>
      <c r="D25" s="176"/>
      <c r="E25" s="205" t="str">
        <f>'[1]base des menus'!$L$19</f>
        <v>Crumble</v>
      </c>
      <c r="F25" s="206"/>
      <c r="G25" s="175" t="str">
        <f>'[1]base des menus'!$L$27</f>
        <v>Orange</v>
      </c>
      <c r="H25" s="176"/>
      <c r="I25" s="205" t="str">
        <f>'[1]base des menus'!$L$35</f>
        <v>Semoule au lait</v>
      </c>
      <c r="J25" s="206"/>
      <c r="K25" s="175" t="str">
        <f>'[1]base des menus'!$L$43</f>
        <v>Grillé aux abricots</v>
      </c>
      <c r="L25" s="176"/>
      <c r="M25" s="205" t="str">
        <f>'[1]base des menus'!$L$51</f>
        <v>Cocktail fruits exotiques et ananas</v>
      </c>
      <c r="N25" s="176"/>
      <c r="O25" s="175" t="str">
        <f>'[1]base des menus'!$L$59</f>
        <v>Bavarois framboises</v>
      </c>
      <c r="P25" s="176"/>
    </row>
    <row r="26" spans="1:16" s="6" customFormat="1" ht="18.75" thickBot="1">
      <c r="A26" s="209"/>
      <c r="B26" s="210"/>
      <c r="C26" s="58" t="s">
        <v>23</v>
      </c>
      <c r="D26" s="57"/>
      <c r="E26" s="59" t="s">
        <v>23</v>
      </c>
      <c r="F26" s="57"/>
      <c r="G26" s="60" t="s">
        <v>23</v>
      </c>
      <c r="H26" s="57"/>
      <c r="I26" s="59" t="s">
        <v>23</v>
      </c>
      <c r="J26" s="57"/>
      <c r="K26" s="60" t="s">
        <v>23</v>
      </c>
      <c r="L26" s="57"/>
      <c r="M26" s="59" t="s">
        <v>23</v>
      </c>
      <c r="N26" s="57"/>
      <c r="O26" s="60" t="s">
        <v>23</v>
      </c>
      <c r="P26" s="57"/>
    </row>
    <row r="27" spans="1:16" s="4" customFormat="1" ht="35.25" customHeight="1">
      <c r="A27" s="209"/>
      <c r="B27" s="210"/>
      <c r="C27" s="205" t="str">
        <f>'[1]base des menus'!$M$7</f>
        <v>Salade du pêcheur</v>
      </c>
      <c r="D27" s="176"/>
      <c r="E27" s="205" t="str">
        <f>'[1]base des menus'!$M$15</f>
        <v>Râpé de betteraves rouges</v>
      </c>
      <c r="F27" s="206"/>
      <c r="G27" s="175" t="str">
        <f>'[1]base des menus'!$M$23</f>
        <v>Salade terre et mer</v>
      </c>
      <c r="H27" s="176"/>
      <c r="I27" s="205" t="str">
        <f>'[1]base des menus'!$M$31</f>
        <v>Pâté sans sel</v>
      </c>
      <c r="J27" s="206"/>
      <c r="K27" s="175" t="str">
        <f>'[1]base des menus'!$M$39</f>
        <v>Carottes râpées</v>
      </c>
      <c r="L27" s="176"/>
      <c r="M27" s="205" t="str">
        <f>'[1]base des menus'!$M$47</f>
        <v>Poireau vinaigrette</v>
      </c>
      <c r="N27" s="176"/>
      <c r="O27" s="175" t="str">
        <f>'[1]base des menus'!$M$55</f>
        <v>Radis</v>
      </c>
      <c r="P27" s="176"/>
    </row>
    <row r="28" spans="1:16" s="4" customFormat="1" ht="21.95" customHeight="1">
      <c r="A28" s="209"/>
      <c r="B28" s="210"/>
      <c r="C28" s="205" t="str">
        <f>'[1]base des menus'!$M$8</f>
        <v>Escalope de dinde à la crème</v>
      </c>
      <c r="D28" s="176"/>
      <c r="E28" s="205" t="str">
        <f>'[1]base des menus'!$M$16</f>
        <v>Araignée De Porc Au Thym</v>
      </c>
      <c r="F28" s="206"/>
      <c r="G28" s="175" t="str">
        <f>'[1]base des menus'!$M$24</f>
        <v>Foie de veau aux oignons</v>
      </c>
      <c r="H28" s="176"/>
      <c r="I28" s="205" t="str">
        <f>'[1]base des menus'!$M$32</f>
        <v>Poisson du marché beurre blanc</v>
      </c>
      <c r="J28" s="206"/>
      <c r="K28" s="175" t="str">
        <f>'[1]base des menus'!$M$40</f>
        <v>Cuisse de poulet rôti</v>
      </c>
      <c r="L28" s="176"/>
      <c r="M28" s="205" t="str">
        <f>'[1]base des menus'!$M$48</f>
        <v>Rôti de porc</v>
      </c>
      <c r="N28" s="176"/>
      <c r="O28" s="175" t="str">
        <f>'[1]base des menus'!$M$56</f>
        <v>Dos De Saumon Creme Oseille</v>
      </c>
      <c r="P28" s="176"/>
    </row>
    <row r="29" spans="1:16" s="4" customFormat="1" ht="21.95" customHeight="1">
      <c r="A29" s="209"/>
      <c r="B29" s="210"/>
      <c r="C29" s="205" t="str">
        <f>'[1]base des menus'!$M$9</f>
        <v>Haricots-verts</v>
      </c>
      <c r="D29" s="176"/>
      <c r="E29" s="205" t="str">
        <f>'[1]base des menus'!$M$17</f>
        <v>Petits pois</v>
      </c>
      <c r="F29" s="206"/>
      <c r="G29" s="175" t="str">
        <f>'[1]base des menus'!$M$25</f>
        <v>Brocolis</v>
      </c>
      <c r="H29" s="176"/>
      <c r="I29" s="205" t="str">
        <f>'[1]base des menus'!$M$33</f>
        <v>Farfalles Aux Petits Légumes</v>
      </c>
      <c r="J29" s="206"/>
      <c r="K29" s="175" t="str">
        <f>'[1]base des menus'!$M$41</f>
        <v>Poêlée maraîchère</v>
      </c>
      <c r="L29" s="176"/>
      <c r="M29" s="205" t="str">
        <f>'[1]base des menus'!$M$49</f>
        <v>Quinoa aux dés de légumes</v>
      </c>
      <c r="N29" s="176"/>
      <c r="O29" s="175" t="str">
        <f>'[1]base des menus'!$M$57</f>
        <v xml:space="preserve">Pomme duchesse/cœur céleri </v>
      </c>
      <c r="P29" s="176"/>
    </row>
    <row r="30" spans="1:16" s="4" customFormat="1" ht="21.95" customHeight="1">
      <c r="A30" s="209"/>
      <c r="B30" s="210"/>
      <c r="C30" s="205" t="str">
        <f>'[1]base des menus'!$M$10</f>
        <v>Yaourt nature</v>
      </c>
      <c r="D30" s="176"/>
      <c r="E30" s="205" t="str">
        <f>'[1]base des menus'!$M$18</f>
        <v>Fromage blanc</v>
      </c>
      <c r="F30" s="206"/>
      <c r="G30" s="175" t="str">
        <f>'[1]base des menus'!$M$26</f>
        <v>Saint Paulin PS</v>
      </c>
      <c r="H30" s="176"/>
      <c r="I30" s="205" t="str">
        <f>'[1]base des menus'!$M$34</f>
        <v>Petit suisse</v>
      </c>
      <c r="J30" s="206"/>
      <c r="K30" s="175" t="str">
        <f>'[1]base des menus'!$M$42</f>
        <v>Gouda PS</v>
      </c>
      <c r="L30" s="176"/>
      <c r="M30" s="205" t="str">
        <f>'[1]base des menus'!$M$50</f>
        <v>Yaourt nature</v>
      </c>
      <c r="N30" s="176"/>
      <c r="O30" s="175" t="str">
        <f>'[1]base des menus'!$M$58</f>
        <v>Fromage blanc</v>
      </c>
      <c r="P30" s="176"/>
    </row>
    <row r="31" spans="1:16" s="4" customFormat="1" ht="21.95" customHeight="1" thickBot="1">
      <c r="A31" s="211"/>
      <c r="B31" s="212"/>
      <c r="C31" s="201" t="str">
        <f>'[1]base des menus'!$M$11</f>
        <v>Kiwi</v>
      </c>
      <c r="D31" s="178"/>
      <c r="E31" s="201" t="str">
        <f>'[1]base des menus'!$M$19</f>
        <v>Cocktail de fruits à la vanille</v>
      </c>
      <c r="F31" s="204"/>
      <c r="G31" s="177" t="str">
        <f>'[1]base des menus'!$M$27</f>
        <v>Tarte Normande</v>
      </c>
      <c r="H31" s="178"/>
      <c r="I31" s="201" t="str">
        <f>'[1]base des menus'!$M$35</f>
        <v>Poire</v>
      </c>
      <c r="J31" s="204"/>
      <c r="K31" s="177" t="str">
        <f>'[1]base des menus'!$M$43</f>
        <v>Crème dessert caramel</v>
      </c>
      <c r="L31" s="178"/>
      <c r="M31" s="201" t="str">
        <f>'[1]base des menus'!$M$51</f>
        <v>Liégeois vanille</v>
      </c>
      <c r="N31" s="178"/>
      <c r="O31" s="177" t="str">
        <f>'[1]base des menus'!$M$59</f>
        <v>Paris-Brest</v>
      </c>
      <c r="P31" s="178"/>
    </row>
    <row r="32" spans="1:16" s="4" customFormat="1" ht="19.5" customHeight="1" thickBo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 thickBot="1">
      <c r="A33" s="202" t="s">
        <v>24</v>
      </c>
      <c r="B33" s="203"/>
      <c r="C33" s="90" t="str">
        <f>'[1]base des menus'!$L$5</f>
        <v>Potage champignons PS</v>
      </c>
      <c r="D33" s="91"/>
      <c r="E33" s="90" t="str">
        <f>'[1]base des menus'!$L$13</f>
        <v>Potage légumes de saison PS</v>
      </c>
      <c r="F33" s="91"/>
      <c r="G33" s="90" t="str">
        <f>'[1]base des menus'!$L$21</f>
        <v>Potage tomate PS</v>
      </c>
      <c r="H33" s="91"/>
      <c r="I33" s="90" t="str">
        <f>'[1]base des menus'!$L$29</f>
        <v>Potage cresson PS</v>
      </c>
      <c r="J33" s="91"/>
      <c r="K33" s="90" t="str">
        <f>'[1]base des menus'!$L$37</f>
        <v>Potage poireau pdt PS</v>
      </c>
      <c r="L33" s="91"/>
      <c r="M33" s="90" t="str">
        <f>'[1]base des menus'!$L$45</f>
        <v>Potage légumes PS</v>
      </c>
      <c r="N33" s="92"/>
      <c r="O33" s="90" t="str">
        <f>'[1]base des menus'!$L$53</f>
        <v>Potage tomate PS</v>
      </c>
      <c r="P33" s="91"/>
    </row>
    <row r="34" spans="1:16" s="12" customFormat="1" ht="9.9499999999999993" customHeight="1" thickBot="1">
      <c r="A34" s="55"/>
      <c r="B34" s="23"/>
      <c r="C34" s="29"/>
      <c r="D34" s="6"/>
      <c r="E34" s="29"/>
      <c r="F34" s="6"/>
      <c r="G34" s="29"/>
      <c r="H34" s="6"/>
      <c r="I34" s="29"/>
      <c r="J34" s="6"/>
      <c r="K34" s="29"/>
      <c r="L34" s="6"/>
      <c r="M34" s="29"/>
      <c r="N34" s="6"/>
      <c r="O34" s="29"/>
      <c r="P34" s="6"/>
    </row>
    <row r="35" spans="1:16" s="6" customFormat="1" ht="18.75" customHeight="1" thickBot="1">
      <c r="A35" s="195" t="s">
        <v>26</v>
      </c>
      <c r="B35" s="196"/>
      <c r="C35" s="62" t="s">
        <v>22</v>
      </c>
      <c r="D35" s="63"/>
      <c r="E35" s="62" t="s">
        <v>22</v>
      </c>
      <c r="F35" s="63"/>
      <c r="G35" s="62" t="s">
        <v>22</v>
      </c>
      <c r="H35" s="63"/>
      <c r="I35" s="62" t="s">
        <v>22</v>
      </c>
      <c r="J35" s="63"/>
      <c r="K35" s="62" t="s">
        <v>22</v>
      </c>
      <c r="L35" s="63"/>
      <c r="M35" s="62" t="s">
        <v>22</v>
      </c>
      <c r="N35" s="63"/>
      <c r="O35" s="62" t="s">
        <v>22</v>
      </c>
      <c r="P35" s="63"/>
    </row>
    <row r="36" spans="1:16" s="4" customFormat="1" ht="21.95" customHeight="1">
      <c r="A36" s="197"/>
      <c r="B36" s="198"/>
      <c r="C36" s="191" t="str">
        <f>'[1]base des menus'!$L$7</f>
        <v>Carottes à l'orange</v>
      </c>
      <c r="D36" s="171"/>
      <c r="E36" s="191" t="str">
        <f>'[1]base des menus'!$L$15</f>
        <v>Taboulé</v>
      </c>
      <c r="F36" s="194"/>
      <c r="G36" s="170" t="str">
        <f>'[1]base des menus'!$L$23</f>
        <v>Chou blanc à l'ail</v>
      </c>
      <c r="H36" s="171"/>
      <c r="I36" s="191" t="str">
        <f>'[1]base des menus'!$L$31</f>
        <v>Duo  rémoulade</v>
      </c>
      <c r="J36" s="194"/>
      <c r="K36" s="170" t="str">
        <f>'[1]base des menus'!$L$39</f>
        <v>Betteraves rouges</v>
      </c>
      <c r="L36" s="171"/>
      <c r="M36" s="191" t="str">
        <f>'[1]base des menus'!$L$47</f>
        <v>Œuf en gelée</v>
      </c>
      <c r="N36" s="171"/>
      <c r="O36" s="170" t="str">
        <f>'[1]base des menus'!$L$55</f>
        <v>Salade de cœur d'artichaud</v>
      </c>
      <c r="P36" s="171"/>
    </row>
    <row r="37" spans="1:16" s="4" customFormat="1" ht="21.95" customHeight="1">
      <c r="A37" s="197"/>
      <c r="B37" s="198"/>
      <c r="C37" s="191" t="str">
        <f>'[1]base des menus'!$L$8</f>
        <v>Escalope de porc</v>
      </c>
      <c r="D37" s="171"/>
      <c r="E37" s="191" t="str">
        <f>'[1]base des menus'!$L$16</f>
        <v>Paleron De Boeuf Braisé</v>
      </c>
      <c r="F37" s="194"/>
      <c r="G37" s="170" t="str">
        <f>'[1]base des menus'!$L$24</f>
        <v>Tilapia sauce tomate</v>
      </c>
      <c r="H37" s="171"/>
      <c r="I37" s="191" t="str">
        <f>'[1]base des menus'!$L$32</f>
        <v>Filet de poulet  aux épices d’Orient</v>
      </c>
      <c r="J37" s="194"/>
      <c r="K37" s="170" t="str">
        <f>'[1]base des menus'!$L$40</f>
        <v>Côte de porc</v>
      </c>
      <c r="L37" s="171"/>
      <c r="M37" s="191" t="str">
        <f>'[1]base des menus'!$L$48</f>
        <v>Steak haché de bœuf sauce tomate</v>
      </c>
      <c r="N37" s="171"/>
      <c r="O37" s="170" t="str">
        <f>'[1]base des menus'!$L$56</f>
        <v>Canard mijoté</v>
      </c>
      <c r="P37" s="171"/>
    </row>
    <row r="38" spans="1:16" s="4" customFormat="1" ht="21.95" customHeight="1">
      <c r="A38" s="197"/>
      <c r="B38" s="198"/>
      <c r="C38" s="191" t="str">
        <f>'[1]base des menus'!$L$9</f>
        <v>Lentilles  cuisinées</v>
      </c>
      <c r="D38" s="171"/>
      <c r="E38" s="191" t="str">
        <f>'[1]base des menus'!$L$17</f>
        <v>Poêlée du terroir</v>
      </c>
      <c r="F38" s="194"/>
      <c r="G38" s="170" t="str">
        <f>'[1]base des menus'!$L$25</f>
        <v>Pommes sautées</v>
      </c>
      <c r="H38" s="171"/>
      <c r="I38" s="191" t="str">
        <f>'[1]base des menus'!$L$33</f>
        <v>Salsifis et champignons</v>
      </c>
      <c r="J38" s="194"/>
      <c r="K38" s="170" t="str">
        <f>'[1]base des menus'!$L$41</f>
        <v>Chou Choucroute Et Pommes De Terre</v>
      </c>
      <c r="L38" s="171"/>
      <c r="M38" s="191" t="str">
        <f>'[1]base des menus'!$L$49</f>
        <v>Navets</v>
      </c>
      <c r="N38" s="171"/>
      <c r="O38" s="170" t="str">
        <f>'[1]base des menus'!$L$57</f>
        <v>Poêlée Italienne</v>
      </c>
      <c r="P38" s="171"/>
    </row>
    <row r="39" spans="1:16" s="4" customFormat="1" ht="21.95" customHeight="1">
      <c r="A39" s="197"/>
      <c r="B39" s="198"/>
      <c r="C39" s="191" t="str">
        <f>'[1]base des menus'!$L$10</f>
        <v>Gouda PS</v>
      </c>
      <c r="D39" s="171"/>
      <c r="E39" s="191" t="str">
        <f>'[1]base des menus'!$L$18</f>
        <v>Edam PS</v>
      </c>
      <c r="F39" s="194"/>
      <c r="G39" s="170" t="str">
        <f>'[1]base des menus'!$L$26</f>
        <v>Petit suisse</v>
      </c>
      <c r="H39" s="171"/>
      <c r="I39" s="191" t="str">
        <f>'[1]base des menus'!$L$34</f>
        <v>Saint Paulin PS</v>
      </c>
      <c r="J39" s="194"/>
      <c r="K39" s="170" t="str">
        <f>'[1]base des menus'!$L$42</f>
        <v>Yaourt nature</v>
      </c>
      <c r="L39" s="171"/>
      <c r="M39" s="191" t="str">
        <f>'[1]base des menus'!$L$50</f>
        <v>Fromage blanc</v>
      </c>
      <c r="N39" s="171"/>
      <c r="O39" s="170" t="str">
        <f>'[1]base des menus'!$L$58</f>
        <v>Edam PS</v>
      </c>
      <c r="P39" s="171"/>
    </row>
    <row r="40" spans="1:16" s="4" customFormat="1" ht="21.95" customHeight="1" thickBot="1">
      <c r="A40" s="197"/>
      <c r="B40" s="198"/>
      <c r="C40" s="191" t="str">
        <f>'[1]base des menus'!$J$11</f>
        <v>Entremet cacao aspartame</v>
      </c>
      <c r="D40" s="171"/>
      <c r="E40" s="191" t="str">
        <f>'[1]base des menus'!$J$19</f>
        <v>Compote pommes coings</v>
      </c>
      <c r="F40" s="194"/>
      <c r="G40" s="170" t="str">
        <f>'[1]base des menus'!$J$27</f>
        <v>Orange</v>
      </c>
      <c r="H40" s="171"/>
      <c r="I40" s="191" t="str">
        <f>'[1]base des menus'!$J$35</f>
        <v>Entremet café aspartame</v>
      </c>
      <c r="J40" s="194"/>
      <c r="K40" s="170" t="str">
        <f>'[1]base des menus'!$J$43</f>
        <v>Compote pêche</v>
      </c>
      <c r="L40" s="171"/>
      <c r="M40" s="191" t="str">
        <f>'[1]base des menus'!$J$51</f>
        <v>Raisins</v>
      </c>
      <c r="N40" s="171"/>
      <c r="O40" s="170" t="str">
        <f>'[1]base des menus'!$J$59</f>
        <v>Délice coco sans sucre</v>
      </c>
      <c r="P40" s="171"/>
    </row>
    <row r="41" spans="1:16" s="6" customFormat="1" ht="18.75" thickBot="1">
      <c r="A41" s="197"/>
      <c r="B41" s="198"/>
      <c r="C41" s="64" t="s">
        <v>23</v>
      </c>
      <c r="D41" s="63"/>
      <c r="E41" s="65" t="s">
        <v>23</v>
      </c>
      <c r="F41" s="63"/>
      <c r="G41" s="66" t="s">
        <v>23</v>
      </c>
      <c r="H41" s="63"/>
      <c r="I41" s="65" t="s">
        <v>23</v>
      </c>
      <c r="J41" s="63"/>
      <c r="K41" s="66" t="s">
        <v>23</v>
      </c>
      <c r="L41" s="63"/>
      <c r="M41" s="65" t="s">
        <v>23</v>
      </c>
      <c r="N41" s="63"/>
      <c r="O41" s="66" t="s">
        <v>23</v>
      </c>
      <c r="P41" s="63"/>
    </row>
    <row r="42" spans="1:16" s="4" customFormat="1" ht="31.5" customHeight="1">
      <c r="A42" s="197"/>
      <c r="B42" s="198"/>
      <c r="C42" s="191" t="str">
        <f>'[1]base des menus'!$M$7</f>
        <v>Salade du pêcheur</v>
      </c>
      <c r="D42" s="171"/>
      <c r="E42" s="191" t="str">
        <f>'[1]base des menus'!$M$15</f>
        <v>Râpé de betteraves rouges</v>
      </c>
      <c r="F42" s="194"/>
      <c r="G42" s="170" t="str">
        <f>'[1]base des menus'!$M$23</f>
        <v>Salade terre et mer</v>
      </c>
      <c r="H42" s="171"/>
      <c r="I42" s="191" t="str">
        <f>'[1]base des menus'!$M$31</f>
        <v>Pâté sans sel</v>
      </c>
      <c r="J42" s="194"/>
      <c r="K42" s="170" t="str">
        <f>'[1]base des menus'!$M$39</f>
        <v>Carottes râpées</v>
      </c>
      <c r="L42" s="171"/>
      <c r="M42" s="191" t="str">
        <f>'[1]base des menus'!$M$47</f>
        <v>Poireau vinaigrette</v>
      </c>
      <c r="N42" s="171"/>
      <c r="O42" s="170" t="str">
        <f>'[1]base des menus'!$M$55</f>
        <v>Radis</v>
      </c>
      <c r="P42" s="171"/>
    </row>
    <row r="43" spans="1:16" s="4" customFormat="1" ht="21.95" customHeight="1">
      <c r="A43" s="197"/>
      <c r="B43" s="198"/>
      <c r="C43" s="191" t="str">
        <f>'[1]base des menus'!$M$8</f>
        <v>Escalope de dinde à la crème</v>
      </c>
      <c r="D43" s="171"/>
      <c r="E43" s="191" t="str">
        <f>'[1]base des menus'!$M$16</f>
        <v>Araignée De Porc Au Thym</v>
      </c>
      <c r="F43" s="194"/>
      <c r="G43" s="170" t="str">
        <f>'[1]base des menus'!$M$24</f>
        <v>Foie de veau aux oignons</v>
      </c>
      <c r="H43" s="171"/>
      <c r="I43" s="191" t="str">
        <f>'[1]base des menus'!$M$32</f>
        <v>Poisson du marché beurre blanc</v>
      </c>
      <c r="J43" s="194"/>
      <c r="K43" s="170" t="str">
        <f>'[1]base des menus'!$M$40</f>
        <v>Cuisse de poulet rôti</v>
      </c>
      <c r="L43" s="171"/>
      <c r="M43" s="191" t="str">
        <f>'[1]base des menus'!$M$48</f>
        <v>Rôti de porc</v>
      </c>
      <c r="N43" s="171"/>
      <c r="O43" s="170" t="str">
        <f>'[1]base des menus'!$M$56</f>
        <v>Dos De Saumon Creme Oseille</v>
      </c>
      <c r="P43" s="171"/>
    </row>
    <row r="44" spans="1:16" s="4" customFormat="1" ht="21.95" customHeight="1">
      <c r="A44" s="197"/>
      <c r="B44" s="198"/>
      <c r="C44" s="191" t="str">
        <f>'[1]base des menus'!$M$9</f>
        <v>Haricots-verts</v>
      </c>
      <c r="D44" s="171"/>
      <c r="E44" s="191" t="str">
        <f>'[1]base des menus'!$M$17</f>
        <v>Petits pois</v>
      </c>
      <c r="F44" s="194"/>
      <c r="G44" s="170" t="str">
        <f>'[1]base des menus'!$M$25</f>
        <v>Brocolis</v>
      </c>
      <c r="H44" s="171"/>
      <c r="I44" s="191" t="str">
        <f>'[1]base des menus'!$M$33</f>
        <v>Farfalles Aux Petits Légumes</v>
      </c>
      <c r="J44" s="194"/>
      <c r="K44" s="170" t="str">
        <f>'[1]base des menus'!$M$41</f>
        <v>Poêlée maraîchère</v>
      </c>
      <c r="L44" s="171"/>
      <c r="M44" s="191" t="str">
        <f>'[1]base des menus'!$M$49</f>
        <v>Quinoa aux dés de légumes</v>
      </c>
      <c r="N44" s="171"/>
      <c r="O44" s="170" t="str">
        <f>'[1]base des menus'!$M$57</f>
        <v xml:space="preserve">Pomme duchesse/cœur céleri </v>
      </c>
      <c r="P44" s="171"/>
    </row>
    <row r="45" spans="1:16" s="4" customFormat="1" ht="21.95" customHeight="1">
      <c r="A45" s="197"/>
      <c r="B45" s="198"/>
      <c r="C45" s="67" t="str">
        <f>'[1]base des menus'!$M$10</f>
        <v>Yaourt nature</v>
      </c>
      <c r="D45" s="68"/>
      <c r="E45" s="67" t="str">
        <f>'[1]base des menus'!$M$18</f>
        <v>Fromage blanc</v>
      </c>
      <c r="F45" s="69"/>
      <c r="G45" s="70" t="str">
        <f>'[1]base des menus'!$M$26</f>
        <v>Saint Paulin PS</v>
      </c>
      <c r="H45" s="68"/>
      <c r="I45" s="67" t="str">
        <f>'[1]base des menus'!$M$34</f>
        <v>Petit suisse</v>
      </c>
      <c r="J45" s="69"/>
      <c r="K45" s="70" t="str">
        <f>'[1]base des menus'!$M$42</f>
        <v>Gouda PS</v>
      </c>
      <c r="L45" s="68"/>
      <c r="M45" s="67" t="str">
        <f>'[1]base des menus'!$M$50</f>
        <v>Yaourt nature</v>
      </c>
      <c r="N45" s="68"/>
      <c r="O45" s="70" t="str">
        <f>'[1]base des menus'!$M$58</f>
        <v>Fromage blanc</v>
      </c>
      <c r="P45" s="68"/>
    </row>
    <row r="46" spans="1:16" s="4" customFormat="1" ht="31.5" customHeight="1" thickBot="1">
      <c r="A46" s="199"/>
      <c r="B46" s="200"/>
      <c r="C46" s="192" t="str">
        <f>'[1]base des menus'!$K$11</f>
        <v>Kiwi</v>
      </c>
      <c r="D46" s="173"/>
      <c r="E46" s="192" t="str">
        <f>'[1]base des menus'!$K$19</f>
        <v>Entremet vanille aspartame</v>
      </c>
      <c r="F46" s="193"/>
      <c r="G46" s="172" t="str">
        <f>'[1]base des menus'!$K$27</f>
        <v>Compote pêche</v>
      </c>
      <c r="H46" s="173"/>
      <c r="I46" s="192" t="str">
        <f>'[1]base des menus'!$K$35</f>
        <v>Poire</v>
      </c>
      <c r="J46" s="193"/>
      <c r="K46" s="172" t="str">
        <f>'[1]base des menus'!$K$43</f>
        <v>Entremet fruits des bois aspartame</v>
      </c>
      <c r="L46" s="173"/>
      <c r="M46" s="192" t="str">
        <f>'[1]base des menus'!$K$51</f>
        <v>Compote poire</v>
      </c>
      <c r="N46" s="173"/>
      <c r="O46" s="172" t="str">
        <f>'[1]base des menus'!$K$59</f>
        <v>Kiwi</v>
      </c>
      <c r="P46" s="173"/>
    </row>
    <row r="47" spans="1:16" s="4" customFormat="1" ht="15" customHeight="1" thickBot="1">
      <c r="A47" s="55"/>
      <c r="B47" s="61"/>
      <c r="C47" s="29"/>
      <c r="D47" s="6"/>
      <c r="E47" s="29"/>
      <c r="F47" s="6"/>
      <c r="G47" s="29"/>
      <c r="H47" s="6"/>
      <c r="I47" s="29"/>
      <c r="J47" s="6"/>
      <c r="K47" s="29"/>
      <c r="L47" s="6"/>
      <c r="M47" s="29"/>
      <c r="N47" s="6"/>
      <c r="O47" s="29"/>
      <c r="P47" s="6"/>
    </row>
    <row r="48" spans="1:16" s="4" customFormat="1" ht="18.95" customHeight="1" thickBot="1">
      <c r="A48" s="189" t="s">
        <v>24</v>
      </c>
      <c r="B48" s="190"/>
      <c r="C48" s="84" t="str">
        <f>'[1]base des menus'!$L$5</f>
        <v>Potage champignons PS</v>
      </c>
      <c r="D48" s="85"/>
      <c r="E48" s="84" t="str">
        <f>'[1]base des menus'!$L$13</f>
        <v>Potage légumes de saison PS</v>
      </c>
      <c r="F48" s="85"/>
      <c r="G48" s="84" t="str">
        <f>'[1]base des menus'!$L$21</f>
        <v>Potage tomate PS</v>
      </c>
      <c r="H48" s="85"/>
      <c r="I48" s="84" t="str">
        <f>'[1]base des menus'!$L$29</f>
        <v>Potage cresson PS</v>
      </c>
      <c r="J48" s="85"/>
      <c r="K48" s="84" t="str">
        <f>'[1]base des menus'!$L$37</f>
        <v>Potage poireau pdt PS</v>
      </c>
      <c r="L48" s="85"/>
      <c r="M48" s="84" t="str">
        <f>'[1]base des menus'!$L$45</f>
        <v>Potage légumes PS</v>
      </c>
      <c r="N48" s="86"/>
      <c r="O48" s="84" t="str">
        <f>'[1]base des menus'!$L$53</f>
        <v>Potage tomate PS</v>
      </c>
      <c r="P48" s="85"/>
    </row>
    <row r="49" spans="1:16" s="4" customFormat="1" ht="22.5" customHeight="1">
      <c r="A49" s="96"/>
      <c r="B49" s="96"/>
      <c r="C49" s="29"/>
      <c r="D49" s="6"/>
      <c r="E49" s="29"/>
      <c r="F49" s="6"/>
      <c r="G49" s="29"/>
      <c r="H49" s="6"/>
      <c r="I49" s="29"/>
      <c r="J49" s="6"/>
      <c r="K49" s="29"/>
      <c r="L49" s="6"/>
      <c r="M49" s="29"/>
      <c r="N49" s="20"/>
      <c r="O49" s="29"/>
      <c r="P49" s="6"/>
    </row>
    <row r="50" spans="1:16" ht="52.5" customHeight="1">
      <c r="C50" s="40"/>
      <c r="D50" s="225" t="s">
        <v>17</v>
      </c>
      <c r="E50" s="225"/>
      <c r="F50" s="225"/>
      <c r="G50" s="226" t="s">
        <v>18</v>
      </c>
      <c r="H50" s="226"/>
      <c r="I50" s="226"/>
      <c r="J50" s="226"/>
      <c r="K50" s="174" t="str">
        <f>'[2]base des menus'!$I$2</f>
        <v>du  21 octobre  au 27 octobre  2024</v>
      </c>
      <c r="L50" s="174"/>
      <c r="M50" s="174"/>
      <c r="N50" s="44"/>
      <c r="O50" s="49" t="str">
        <f>'[2]base des menus'!$B$1</f>
        <v>SEMAINE N°43</v>
      </c>
      <c r="P50" s="48"/>
    </row>
    <row r="51" spans="1:16" ht="52.5" customHeight="1" thickBot="1">
      <c r="C51" s="41"/>
      <c r="D51" s="227" t="s">
        <v>19</v>
      </c>
      <c r="E51" s="227"/>
      <c r="F51" s="227"/>
      <c r="G51" s="39"/>
      <c r="H51" s="39"/>
      <c r="I51" s="39"/>
      <c r="J51" s="39"/>
      <c r="K51" s="228" t="s">
        <v>20</v>
      </c>
      <c r="L51" s="228"/>
      <c r="M51" s="45"/>
      <c r="N51" s="43"/>
      <c r="O51" s="43"/>
      <c r="P51" s="39"/>
    </row>
    <row r="52" spans="1:16" s="6" customFormat="1" ht="18">
      <c r="B52" s="21"/>
      <c r="C52" s="183" t="s">
        <v>0</v>
      </c>
      <c r="D52" s="184"/>
      <c r="E52" s="183" t="s">
        <v>1</v>
      </c>
      <c r="F52" s="184"/>
      <c r="G52" s="183" t="s">
        <v>2</v>
      </c>
      <c r="H52" s="184"/>
      <c r="I52" s="183" t="s">
        <v>3</v>
      </c>
      <c r="J52" s="184"/>
      <c r="K52" s="183" t="s">
        <v>4</v>
      </c>
      <c r="L52" s="184"/>
      <c r="M52" s="183" t="s">
        <v>5</v>
      </c>
      <c r="N52" s="184"/>
      <c r="O52" s="183" t="s">
        <v>6</v>
      </c>
      <c r="P52" s="184"/>
    </row>
    <row r="53" spans="1:16" s="7" customFormat="1" ht="11.25" customHeight="1" thickBot="1">
      <c r="B53" s="21"/>
      <c r="C53" s="33"/>
      <c r="D53" s="34"/>
      <c r="E53" s="33"/>
      <c r="F53" s="8"/>
      <c r="G53" s="8"/>
      <c r="H53" s="34"/>
      <c r="I53" s="33"/>
      <c r="J53" s="8"/>
      <c r="K53" s="8"/>
      <c r="L53" s="34"/>
      <c r="M53" s="33"/>
      <c r="N53" s="8"/>
      <c r="O53" s="8"/>
      <c r="P53" s="34"/>
    </row>
    <row r="54" spans="1:16" s="6" customFormat="1" ht="18.75" customHeight="1" thickBot="1">
      <c r="A54" s="219" t="s">
        <v>21</v>
      </c>
      <c r="B54" s="220"/>
      <c r="C54" s="71" t="s">
        <v>22</v>
      </c>
      <c r="D54" s="72"/>
      <c r="E54" s="71" t="s">
        <v>22</v>
      </c>
      <c r="F54" s="72"/>
      <c r="G54" s="71" t="s">
        <v>22</v>
      </c>
      <c r="H54" s="72"/>
      <c r="I54" s="71" t="s">
        <v>22</v>
      </c>
      <c r="J54" s="72"/>
      <c r="K54" s="71" t="s">
        <v>22</v>
      </c>
      <c r="L54" s="72"/>
      <c r="M54" s="71" t="s">
        <v>22</v>
      </c>
      <c r="N54" s="72"/>
      <c r="O54" s="71" t="s">
        <v>22</v>
      </c>
      <c r="P54" s="72"/>
    </row>
    <row r="55" spans="1:16" s="4" customFormat="1" ht="21.95" customHeight="1">
      <c r="A55" s="221"/>
      <c r="B55" s="222"/>
      <c r="C55" s="215" t="str">
        <f>'[2]base des menus'!$J$7</f>
        <v xml:space="preserve">Friand  goût fromage </v>
      </c>
      <c r="D55" s="180"/>
      <c r="E55" s="215" t="str">
        <f>'[2]base des menus'!$J$15</f>
        <v>Terrine du pêcheur</v>
      </c>
      <c r="F55" s="218"/>
      <c r="G55" s="179" t="str">
        <f>'[2]base des menus'!$J$23</f>
        <v>Oeuf dur sur macédoine</v>
      </c>
      <c r="H55" s="180"/>
      <c r="I55" s="215" t="str">
        <f>'[2]base des menus'!$J$31</f>
        <v>Pâté de campagne</v>
      </c>
      <c r="J55" s="218"/>
      <c r="K55" s="179" t="str">
        <f>'[2]base des menus'!$J$39</f>
        <v>Radis</v>
      </c>
      <c r="L55" s="180"/>
      <c r="M55" s="215" t="str">
        <f>'[2]base des menus'!$J$47</f>
        <v>Carottes râpées à l'ail</v>
      </c>
      <c r="N55" s="180"/>
      <c r="O55" s="179" t="str">
        <f>'[2]base des menus'!$J$55</f>
        <v>Salade Brésilienne</v>
      </c>
      <c r="P55" s="180"/>
    </row>
    <row r="56" spans="1:16" s="4" customFormat="1" ht="21.95" customHeight="1">
      <c r="A56" s="221"/>
      <c r="B56" s="222"/>
      <c r="C56" s="215" t="str">
        <f>'[2]base des menus'!$J$8</f>
        <v>Roti De Porc A L'Ail</v>
      </c>
      <c r="D56" s="180"/>
      <c r="E56" s="215" t="str">
        <f>'[2]base des menus'!$J$16</f>
        <v>Saute De Dinde Au Poivre</v>
      </c>
      <c r="F56" s="218"/>
      <c r="G56" s="179" t="str">
        <f>'[2]base des menus'!$J$24</f>
        <v>Brun De Veau Sauce Roquefort</v>
      </c>
      <c r="H56" s="180"/>
      <c r="I56" s="215" t="str">
        <f>'[2]base des menus'!$J$32</f>
        <v>Médaillon de merlu sauce aux moules</v>
      </c>
      <c r="J56" s="218"/>
      <c r="K56" s="179" t="str">
        <f>'[2]base des menus'!$J$40</f>
        <v>Lapin à la moutarde</v>
      </c>
      <c r="L56" s="180"/>
      <c r="M56" s="215" t="str">
        <f>'[2]base des menus'!$J$48</f>
        <v>Saute De Porc Au Paprika</v>
      </c>
      <c r="N56" s="180"/>
      <c r="O56" s="179" t="str">
        <f>'[2]base des menus'!$J$56</f>
        <v>Saute De Veau Marengo</v>
      </c>
      <c r="P56" s="180"/>
    </row>
    <row r="57" spans="1:16" s="4" customFormat="1" ht="21.95" customHeight="1">
      <c r="A57" s="221"/>
      <c r="B57" s="222"/>
      <c r="C57" s="215" t="str">
        <f>'[2]base des menus'!$J$9</f>
        <v>Poêlée de légumes verts</v>
      </c>
      <c r="D57" s="180"/>
      <c r="E57" s="215" t="str">
        <f>'[2]base des menus'!$J$17</f>
        <v>Pommes sautées aux oignons</v>
      </c>
      <c r="F57" s="218"/>
      <c r="G57" s="179" t="str">
        <f>'[2]base des menus'!$J$25</f>
        <v>Gratin de côtes de blettes</v>
      </c>
      <c r="H57" s="180"/>
      <c r="I57" s="215" t="str">
        <f>'[2]base des menus'!$J$33</f>
        <v>Pommes Vapeur</v>
      </c>
      <c r="J57" s="218"/>
      <c r="K57" s="179" t="str">
        <f>'[2]base des menus'!$J$41</f>
        <v xml:space="preserve">Poêlée de légumes à la Provençale </v>
      </c>
      <c r="L57" s="180"/>
      <c r="M57" s="215" t="str">
        <f>'[2]base des menus'!$J$49</f>
        <v>Haricots rouges au maïs</v>
      </c>
      <c r="N57" s="180"/>
      <c r="O57" s="179" t="str">
        <f>'[2]base des menus'!$J$57</f>
        <v>Pomme paille et champignons</v>
      </c>
      <c r="P57" s="180"/>
    </row>
    <row r="58" spans="1:16" s="4" customFormat="1" ht="21.95" customHeight="1">
      <c r="A58" s="221"/>
      <c r="B58" s="222"/>
      <c r="C58" s="215" t="str">
        <f>'[2]base des menus'!$J$10</f>
        <v>Fromage blanc</v>
      </c>
      <c r="D58" s="180"/>
      <c r="E58" s="215" t="str">
        <f>'[2]base des menus'!$J$18</f>
        <v>Rondelé fleur de sel</v>
      </c>
      <c r="F58" s="218"/>
      <c r="G58" s="179" t="str">
        <f>'[2]base des menus'!$J$26</f>
        <v>Chèvre sec</v>
      </c>
      <c r="H58" s="180"/>
      <c r="I58" s="215" t="str">
        <f>'[2]base des menus'!$J$34</f>
        <v>Yaourt bio</v>
      </c>
      <c r="J58" s="218"/>
      <c r="K58" s="179" t="str">
        <f>'[2]base des menus'!$J$42</f>
        <v>Faisselle</v>
      </c>
      <c r="L58" s="180"/>
      <c r="M58" s="215" t="str">
        <f>'[2]base des menus'!$J$50</f>
        <v>Pyrénées</v>
      </c>
      <c r="N58" s="180"/>
      <c r="O58" s="179" t="str">
        <f>'[2]base des menus'!$J$58</f>
        <v>Bleuet des prairies</v>
      </c>
      <c r="P58" s="180"/>
    </row>
    <row r="59" spans="1:16" s="4" customFormat="1" ht="32.25" customHeight="1" thickBot="1">
      <c r="A59" s="221"/>
      <c r="B59" s="222"/>
      <c r="C59" s="215" t="str">
        <f>'[2]base des menus'!$J$11</f>
        <v>Compote pêche</v>
      </c>
      <c r="D59" s="180"/>
      <c r="E59" s="215" t="str">
        <f>'[2]base des menus'!$J$19</f>
        <v>Pomme</v>
      </c>
      <c r="F59" s="218"/>
      <c r="G59" s="179" t="str">
        <f>'[2]base des menus'!$J$27</f>
        <v>Entremet fruits des bois aspartame</v>
      </c>
      <c r="H59" s="180"/>
      <c r="I59" s="215" t="str">
        <f>'[2]base des menus'!$J$35</f>
        <v>Compote pomme ananas</v>
      </c>
      <c r="J59" s="218"/>
      <c r="K59" s="179" t="str">
        <f>'[2]base des menus'!$J$43</f>
        <v>Entremet vanille aspartame</v>
      </c>
      <c r="L59" s="180"/>
      <c r="M59" s="215" t="str">
        <f>'[2]base des menus'!$J$51</f>
        <v>Banane</v>
      </c>
      <c r="N59" s="180"/>
      <c r="O59" s="179" t="str">
        <f>'[2]base des menus'!$J$59</f>
        <v>Crème brûlée sans sucre</v>
      </c>
      <c r="P59" s="180"/>
    </row>
    <row r="60" spans="1:16" s="6" customFormat="1" ht="18.75" thickBot="1">
      <c r="A60" s="221"/>
      <c r="B60" s="222"/>
      <c r="C60" s="73" t="s">
        <v>23</v>
      </c>
      <c r="D60" s="72"/>
      <c r="E60" s="74" t="s">
        <v>23</v>
      </c>
      <c r="F60" s="72"/>
      <c r="G60" s="75" t="s">
        <v>23</v>
      </c>
      <c r="H60" s="72"/>
      <c r="I60" s="74" t="s">
        <v>23</v>
      </c>
      <c r="J60" s="72"/>
      <c r="K60" s="75" t="s">
        <v>23</v>
      </c>
      <c r="L60" s="72"/>
      <c r="M60" s="74" t="s">
        <v>23</v>
      </c>
      <c r="N60" s="72"/>
      <c r="O60" s="75" t="s">
        <v>23</v>
      </c>
      <c r="P60" s="72"/>
    </row>
    <row r="61" spans="1:16" s="4" customFormat="1" ht="21.95" customHeight="1">
      <c r="A61" s="221"/>
      <c r="B61" s="222"/>
      <c r="C61" s="215" t="str">
        <f>'[2]base des menus'!$K$7</f>
        <v>Haricots-verts échalotte</v>
      </c>
      <c r="D61" s="180"/>
      <c r="E61" s="215" t="str">
        <f>'[2]base des menus'!$K$15</f>
        <v>Pâté de foie</v>
      </c>
      <c r="F61" s="218"/>
      <c r="G61" s="179" t="str">
        <f>'[2]base des menus'!$K$23</f>
        <v>Betteraves rouges échalotte</v>
      </c>
      <c r="H61" s="180"/>
      <c r="I61" s="215" t="str">
        <f>'[2]base des menus'!$K$31</f>
        <v>Courgettes râpées</v>
      </c>
      <c r="J61" s="218"/>
      <c r="K61" s="179" t="str">
        <f>'[2]base des menus'!$K$39</f>
        <v>Andouille</v>
      </c>
      <c r="L61" s="180"/>
      <c r="M61" s="215" t="str">
        <f>'[2]base des menus'!$K$47</f>
        <v>Salade Tunisienne</v>
      </c>
      <c r="N61" s="180"/>
      <c r="O61" s="179" t="str">
        <f>'[2]base des menus'!$K$55</f>
        <v>Terrine aux 3 légumes</v>
      </c>
      <c r="P61" s="180"/>
    </row>
    <row r="62" spans="1:16" s="4" customFormat="1" ht="21.95" customHeight="1">
      <c r="A62" s="221"/>
      <c r="B62" s="222"/>
      <c r="C62" s="215" t="str">
        <f>'[2]base des menus'!$K$8</f>
        <v>Boeuf Bourguignon</v>
      </c>
      <c r="D62" s="180"/>
      <c r="E62" s="215" t="str">
        <f>'[2]base des menus'!$K$16</f>
        <v xml:space="preserve">Paupiette du pêcheur </v>
      </c>
      <c r="F62" s="218"/>
      <c r="G62" s="179" t="str">
        <f>'[2]base des menus'!$K$24</f>
        <v>Emince De Volaille Aux Oignons</v>
      </c>
      <c r="H62" s="180"/>
      <c r="I62" s="215" t="str">
        <f>'[2]base des menus'!$K$32</f>
        <v>Cote De Porc Aux Herbes</v>
      </c>
      <c r="J62" s="218"/>
      <c r="K62" s="179" t="str">
        <f>'[2]base des menus'!$K$40</f>
        <v>Aile De Raie Aux Capres</v>
      </c>
      <c r="L62" s="180"/>
      <c r="M62" s="215" t="str">
        <f>'[2]base des menus'!$K$48</f>
        <v>Saucisse De Volaille Coulis Tomate</v>
      </c>
      <c r="N62" s="180"/>
      <c r="O62" s="179" t="str">
        <f>'[2]base des menus'!$K$56</f>
        <v>Filet Mignon De Porc Aux Epices</v>
      </c>
      <c r="P62" s="180"/>
    </row>
    <row r="63" spans="1:16" s="4" customFormat="1" ht="21.95" customHeight="1">
      <c r="A63" s="221"/>
      <c r="B63" s="222"/>
      <c r="C63" s="215" t="str">
        <f>'[2]base des menus'!$K$9</f>
        <v>Spaghettis</v>
      </c>
      <c r="D63" s="180"/>
      <c r="E63" s="215" t="str">
        <f>'[2]base des menus'!$K$17</f>
        <v>Carottes Vichy</v>
      </c>
      <c r="F63" s="218"/>
      <c r="G63" s="179" t="str">
        <f>'[2]base des menus'!$K$25</f>
        <v>Petits pois cuisinés</v>
      </c>
      <c r="H63" s="180"/>
      <c r="I63" s="215" t="str">
        <f>'[2]base des menus'!$K$33</f>
        <v>Sauté de chou fleur</v>
      </c>
      <c r="J63" s="218"/>
      <c r="K63" s="179" t="str">
        <f>'[2]base des menus'!$K$41</f>
        <v>Riz aux petits pois</v>
      </c>
      <c r="L63" s="180"/>
      <c r="M63" s="215" t="str">
        <f>'[2]base des menus'!$K$49</f>
        <v>Courgettes à l'ail</v>
      </c>
      <c r="N63" s="180"/>
      <c r="O63" s="179" t="str">
        <f>'[2]base des menus'!$K$57</f>
        <v>Pommes noisette</v>
      </c>
      <c r="P63" s="180"/>
    </row>
    <row r="64" spans="1:16" s="4" customFormat="1" ht="21.95" customHeight="1">
      <c r="A64" s="221"/>
      <c r="B64" s="222"/>
      <c r="C64" s="215" t="str">
        <f>'[2]base des menus'!$K$10</f>
        <v>Yaourt fermier</v>
      </c>
      <c r="D64" s="180"/>
      <c r="E64" s="215" t="str">
        <f>'[2]base des menus'!$K$18</f>
        <v>Petit suisse</v>
      </c>
      <c r="F64" s="218"/>
      <c r="G64" s="179" t="str">
        <f>'[2]base des menus'!$K$26</f>
        <v>Cantadou</v>
      </c>
      <c r="H64" s="180"/>
      <c r="I64" s="215" t="str">
        <f>'[2]base des menus'!$K$34</f>
        <v>Brie</v>
      </c>
      <c r="J64" s="218"/>
      <c r="K64" s="179" t="str">
        <f>'[2]base des menus'!$K$42</f>
        <v>Yaourt nature</v>
      </c>
      <c r="L64" s="180"/>
      <c r="M64" s="215" t="str">
        <f>'[2]base des menus'!$K$50</f>
        <v>Cantafrais</v>
      </c>
      <c r="N64" s="180"/>
      <c r="O64" s="179" t="str">
        <f>'[2]base des menus'!$K$58</f>
        <v xml:space="preserve">Tomme blanche </v>
      </c>
      <c r="P64" s="180"/>
    </row>
    <row r="65" spans="1:16" s="4" customFormat="1" ht="32.25" customHeight="1" thickBot="1">
      <c r="A65" s="223"/>
      <c r="B65" s="224"/>
      <c r="C65" s="216" t="str">
        <f>'[2]base des menus'!$K$11</f>
        <v>Banane</v>
      </c>
      <c r="D65" s="182"/>
      <c r="E65" s="216" t="str">
        <f>'[2]base des menus'!$K$19</f>
        <v>Entreme cacao aspartame</v>
      </c>
      <c r="F65" s="217"/>
      <c r="G65" s="181" t="str">
        <f>'[2]base des menus'!$K$27</f>
        <v>Compote de pêche</v>
      </c>
      <c r="H65" s="182"/>
      <c r="I65" s="216" t="str">
        <f>'[2]base des menus'!$K$35</f>
        <v>Kiwi</v>
      </c>
      <c r="J65" s="217"/>
      <c r="K65" s="181" t="str">
        <f>'[2]base des menus'!$K$43</f>
        <v>Compote pomme</v>
      </c>
      <c r="L65" s="182"/>
      <c r="M65" s="216" t="str">
        <f>'[2]base des menus'!$K$51</f>
        <v>Entreme café aspartame</v>
      </c>
      <c r="N65" s="182"/>
      <c r="O65" s="181" t="str">
        <f>'[2]base des menus'!$K$59</f>
        <v>Raisins</v>
      </c>
      <c r="P65" s="182"/>
    </row>
    <row r="66" spans="1:16" ht="16.5" customHeight="1" thickBot="1">
      <c r="A66" s="1"/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s="4" customFormat="1" ht="18.95" customHeight="1" thickBot="1">
      <c r="A67" s="213" t="s">
        <v>24</v>
      </c>
      <c r="B67" s="214"/>
      <c r="C67" s="93" t="str">
        <f>'[2]base des menus'!$F$5</f>
        <v>Soupe à l'oignon</v>
      </c>
      <c r="D67" s="94"/>
      <c r="E67" s="93" t="str">
        <f>'[2]base des menus'!$F$13</f>
        <v>Potage du jardinier</v>
      </c>
      <c r="F67" s="94"/>
      <c r="G67" s="93" t="str">
        <f>'[2]base des menus'!$F$21</f>
        <v>Crème d'asperges</v>
      </c>
      <c r="H67" s="94"/>
      <c r="I67" s="93" t="str">
        <f>'[2]base des menus'!$F$29</f>
        <v>Potage du chef</v>
      </c>
      <c r="J67" s="94"/>
      <c r="K67" s="93" t="str">
        <f>'[2]base des menus'!$F$37</f>
        <v>Velouté de champignons</v>
      </c>
      <c r="L67" s="94"/>
      <c r="M67" s="93" t="str">
        <f>'[2]base des menus'!$F$45</f>
        <v>Potage de légumes</v>
      </c>
      <c r="N67" s="95"/>
      <c r="O67" s="93" t="str">
        <f>'[2]base des menus'!$F$53</f>
        <v>Poireaux pomme de terre</v>
      </c>
      <c r="P67" s="94"/>
    </row>
    <row r="68" spans="1:16" s="12" customFormat="1" ht="9.9499999999999993" customHeight="1" thickBot="1">
      <c r="A68" s="55"/>
      <c r="B68" s="23"/>
      <c r="C68" s="3"/>
      <c r="D68" s="4"/>
      <c r="E68" s="3"/>
      <c r="F68" s="4"/>
      <c r="G68" s="3"/>
      <c r="H68" s="4"/>
      <c r="I68" s="3"/>
      <c r="J68" s="4"/>
      <c r="K68" s="3"/>
      <c r="L68" s="4"/>
      <c r="M68" s="3"/>
      <c r="N68" s="4"/>
      <c r="O68" s="3"/>
      <c r="P68" s="4"/>
    </row>
    <row r="69" spans="1:16" s="6" customFormat="1" ht="18.75" customHeight="1" thickBot="1">
      <c r="A69" s="207" t="s">
        <v>25</v>
      </c>
      <c r="B69" s="208"/>
      <c r="C69" s="56" t="s">
        <v>22</v>
      </c>
      <c r="D69" s="57"/>
      <c r="E69" s="56" t="s">
        <v>22</v>
      </c>
      <c r="F69" s="57"/>
      <c r="G69" s="56" t="s">
        <v>22</v>
      </c>
      <c r="H69" s="57"/>
      <c r="I69" s="56" t="s">
        <v>22</v>
      </c>
      <c r="J69" s="57"/>
      <c r="K69" s="56" t="s">
        <v>22</v>
      </c>
      <c r="L69" s="57"/>
      <c r="M69" s="56" t="s">
        <v>22</v>
      </c>
      <c r="N69" s="57"/>
      <c r="O69" s="56" t="s">
        <v>22</v>
      </c>
      <c r="P69" s="57"/>
    </row>
    <row r="70" spans="1:16" s="4" customFormat="1" ht="21.95" customHeight="1">
      <c r="A70" s="209"/>
      <c r="B70" s="210"/>
      <c r="C70" s="205" t="str">
        <f>'[2]base des menus'!$L$7</f>
        <v>Salade de tomate et maïs</v>
      </c>
      <c r="D70" s="176"/>
      <c r="E70" s="205" t="str">
        <f>'[2]base des menus'!$L$15</f>
        <v>Poireaux vinaigrette</v>
      </c>
      <c r="F70" s="206"/>
      <c r="G70" s="175" t="str">
        <f>'[2]base des menus'!$L$23</f>
        <v>Oeuf dur sur macédoine</v>
      </c>
      <c r="H70" s="176"/>
      <c r="I70" s="205" t="str">
        <f>'[2]base des menus'!$L$31</f>
        <v>Pâté sans sel</v>
      </c>
      <c r="J70" s="206"/>
      <c r="K70" s="175" t="str">
        <f>'[2]base des menus'!$L$39</f>
        <v>Radis</v>
      </c>
      <c r="L70" s="176"/>
      <c r="M70" s="205" t="str">
        <f>'[2]base des menus'!$L$47</f>
        <v>Carottes râpées à l'ail</v>
      </c>
      <c r="N70" s="176"/>
      <c r="O70" s="175" t="str">
        <f>'[2]base des menus'!$L$55</f>
        <v>Salade Brésilienne</v>
      </c>
      <c r="P70" s="176"/>
    </row>
    <row r="71" spans="1:16" s="4" customFormat="1" ht="21.95" customHeight="1">
      <c r="A71" s="209"/>
      <c r="B71" s="210"/>
      <c r="C71" s="205" t="str">
        <f>'[2]base des menus'!$L$8</f>
        <v>Roti De Porc A L'Ail</v>
      </c>
      <c r="D71" s="176"/>
      <c r="E71" s="205" t="str">
        <f>'[2]base des menus'!$L$16</f>
        <v>Saute De Dinde Au Poivre</v>
      </c>
      <c r="F71" s="206"/>
      <c r="G71" s="175" t="str">
        <f>'[2]base des menus'!$L$24</f>
        <v>Steak haché sauce tomate</v>
      </c>
      <c r="H71" s="176"/>
      <c r="I71" s="205" t="str">
        <f>'[2]base des menus'!$L$32</f>
        <v>Médaillon de merlu sauce aux moules</v>
      </c>
      <c r="J71" s="206"/>
      <c r="K71" s="175" t="str">
        <f>'[2]base des menus'!$L$40</f>
        <v>Lapin à la moutarde</v>
      </c>
      <c r="L71" s="176"/>
      <c r="M71" s="205" t="str">
        <f>'[2]base des menus'!$L$48</f>
        <v>Saute De Porc Au Paprika</v>
      </c>
      <c r="N71" s="176"/>
      <c r="O71" s="175" t="str">
        <f>'[2]base des menus'!$L$56</f>
        <v>Saute De Veau Marengo</v>
      </c>
      <c r="P71" s="176"/>
    </row>
    <row r="72" spans="1:16" s="4" customFormat="1" ht="21.95" customHeight="1">
      <c r="A72" s="209"/>
      <c r="B72" s="210"/>
      <c r="C72" s="205" t="str">
        <f>'[2]base des menus'!$L$9</f>
        <v>Poêlée de légumes verts</v>
      </c>
      <c r="D72" s="176"/>
      <c r="E72" s="205" t="str">
        <f>'[2]base des menus'!$L$17</f>
        <v>Pommes sautées aux oignons</v>
      </c>
      <c r="F72" s="206"/>
      <c r="G72" s="175" t="str">
        <f>'[2]base des menus'!$L$25</f>
        <v>Gratin de côtes de blettes</v>
      </c>
      <c r="H72" s="176"/>
      <c r="I72" s="205" t="str">
        <f>'[2]base des menus'!$L$33</f>
        <v>Pommes Vapeur</v>
      </c>
      <c r="J72" s="206"/>
      <c r="K72" s="175" t="str">
        <f>'[2]base des menus'!$L$41</f>
        <v xml:space="preserve">Poêlée de légumes à la Provençale </v>
      </c>
      <c r="L72" s="176"/>
      <c r="M72" s="205" t="str">
        <f>'[2]base des menus'!$L$49</f>
        <v>Haricots rouges au maïs</v>
      </c>
      <c r="N72" s="176"/>
      <c r="O72" s="175" t="str">
        <f>'[2]base des menus'!$L$57</f>
        <v>Pomme paille et champignons</v>
      </c>
      <c r="P72" s="176"/>
    </row>
    <row r="73" spans="1:16" s="4" customFormat="1" ht="21.95" customHeight="1">
      <c r="A73" s="209"/>
      <c r="B73" s="210"/>
      <c r="C73" s="205" t="str">
        <f>'[2]base des menus'!$L$10</f>
        <v>Edam PS</v>
      </c>
      <c r="D73" s="176"/>
      <c r="E73" s="205" t="str">
        <f>'[2]base des menus'!$L$18</f>
        <v>Fromage blanc</v>
      </c>
      <c r="F73" s="206"/>
      <c r="G73" s="175" t="str">
        <f>'[2]base des menus'!$L$26</f>
        <v>Gouda PS</v>
      </c>
      <c r="H73" s="176"/>
      <c r="I73" s="205" t="str">
        <f>'[2]base des menus'!$L$34</f>
        <v>Yaourt nature</v>
      </c>
      <c r="J73" s="206"/>
      <c r="K73" s="175" t="str">
        <f>'[2]base des menus'!$L$42</f>
        <v>Edam PS</v>
      </c>
      <c r="L73" s="176"/>
      <c r="M73" s="205" t="str">
        <f>'[2]base des menus'!$L$50</f>
        <v>Petit suisse</v>
      </c>
      <c r="N73" s="176"/>
      <c r="O73" s="175" t="str">
        <f>'[2]base des menus'!$L$58</f>
        <v>Saint Paulin PS</v>
      </c>
      <c r="P73" s="176"/>
    </row>
    <row r="74" spans="1:16" s="4" customFormat="1" ht="21.95" customHeight="1" thickBot="1">
      <c r="A74" s="209"/>
      <c r="B74" s="210"/>
      <c r="C74" s="205" t="str">
        <f>'[2]base des menus'!$L$11</f>
        <v>Banane</v>
      </c>
      <c r="D74" s="176"/>
      <c r="E74" s="205" t="str">
        <f>'[2]base des menus'!$L$19</f>
        <v>Compote de pêche</v>
      </c>
      <c r="F74" s="206"/>
      <c r="G74" s="175" t="str">
        <f>'[2]base des menus'!$L$27</f>
        <v>Tarte rhubarbe</v>
      </c>
      <c r="H74" s="176"/>
      <c r="I74" s="205" t="str">
        <f>'[2]base des menus'!$L$35</f>
        <v>1/2 poire au sirop et mandarine</v>
      </c>
      <c r="J74" s="206"/>
      <c r="K74" s="175" t="str">
        <f>'[2]base des menus'!$L$43</f>
        <v>Orange</v>
      </c>
      <c r="L74" s="176"/>
      <c r="M74" s="205" t="str">
        <f>'[2]base des menus'!$L$51</f>
        <v>Crème dessert vanille</v>
      </c>
      <c r="N74" s="176"/>
      <c r="O74" s="175" t="str">
        <f>'[2]base des menus'!$L$59</f>
        <v>Tarte au chocolat</v>
      </c>
      <c r="P74" s="176"/>
    </row>
    <row r="75" spans="1:16" s="6" customFormat="1" ht="18.75" thickBot="1">
      <c r="A75" s="209"/>
      <c r="B75" s="210"/>
      <c r="C75" s="58" t="s">
        <v>23</v>
      </c>
      <c r="D75" s="57"/>
      <c r="E75" s="59" t="s">
        <v>23</v>
      </c>
      <c r="F75" s="57"/>
      <c r="G75" s="60" t="s">
        <v>23</v>
      </c>
      <c r="H75" s="57"/>
      <c r="I75" s="59" t="s">
        <v>23</v>
      </c>
      <c r="J75" s="57"/>
      <c r="K75" s="60" t="s">
        <v>23</v>
      </c>
      <c r="L75" s="57"/>
      <c r="M75" s="59" t="s">
        <v>23</v>
      </c>
      <c r="N75" s="57"/>
      <c r="O75" s="60" t="s">
        <v>23</v>
      </c>
      <c r="P75" s="57"/>
    </row>
    <row r="76" spans="1:16" s="4" customFormat="1" ht="21.95" customHeight="1">
      <c r="A76" s="209"/>
      <c r="B76" s="210"/>
      <c r="C76" s="205" t="str">
        <f>'[2]base des menus'!$M$7</f>
        <v>Haricots-verts échalotte</v>
      </c>
      <c r="D76" s="176"/>
      <c r="E76" s="205" t="str">
        <f>'[2]base des menus'!$M$15</f>
        <v>Pâté sans sel</v>
      </c>
      <c r="F76" s="206"/>
      <c r="G76" s="175" t="str">
        <f>'[2]base des menus'!$M$23</f>
        <v>Betteraves rouges échalotte</v>
      </c>
      <c r="H76" s="176"/>
      <c r="I76" s="205" t="str">
        <f>'[2]base des menus'!$M$31</f>
        <v>Courgettes râpées</v>
      </c>
      <c r="J76" s="206"/>
      <c r="K76" s="175" t="str">
        <f>'[2]base des menus'!$M$39</f>
        <v>Emincé de céleri branche</v>
      </c>
      <c r="L76" s="176"/>
      <c r="M76" s="205" t="str">
        <f>'[2]base des menus'!$M$47</f>
        <v>Salade Tunisienne</v>
      </c>
      <c r="N76" s="176"/>
      <c r="O76" s="175" t="str">
        <f>'[2]base des menus'!$M$55</f>
        <v>Concombre vinaigrette</v>
      </c>
      <c r="P76" s="176"/>
    </row>
    <row r="77" spans="1:16" s="4" customFormat="1" ht="21.95" customHeight="1">
      <c r="A77" s="209"/>
      <c r="B77" s="210"/>
      <c r="C77" s="205" t="str">
        <f>'[2]base des menus'!$M$8</f>
        <v>Boeuf Bourguignon</v>
      </c>
      <c r="D77" s="176"/>
      <c r="E77" s="205" t="str">
        <f>'[2]base des menus'!$M$16</f>
        <v>Pavé de hoki</v>
      </c>
      <c r="F77" s="206"/>
      <c r="G77" s="175" t="str">
        <f>'[2]base des menus'!$M$24</f>
        <v>Emince De Volaille Aux Oignons</v>
      </c>
      <c r="H77" s="176"/>
      <c r="I77" s="205" t="str">
        <f>'[2]base des menus'!$M$32</f>
        <v>Cote De Porc Aux Herbes</v>
      </c>
      <c r="J77" s="206"/>
      <c r="K77" s="175" t="str">
        <f>'[2]base des menus'!$M$40</f>
        <v>Aile De Raie Aux Capres</v>
      </c>
      <c r="L77" s="176"/>
      <c r="M77" s="205" t="str">
        <f>'[2]base des menus'!$M$48</f>
        <v>Escalope de porc</v>
      </c>
      <c r="N77" s="176"/>
      <c r="O77" s="175" t="str">
        <f>'[2]base des menus'!$M$56</f>
        <v>Filet Mignon De Porc Aux Epices</v>
      </c>
      <c r="P77" s="176"/>
    </row>
    <row r="78" spans="1:16" s="4" customFormat="1" ht="21.95" customHeight="1">
      <c r="A78" s="209"/>
      <c r="B78" s="210"/>
      <c r="C78" s="205" t="str">
        <f>'[2]base des menus'!$M$9</f>
        <v>Spaghettis</v>
      </c>
      <c r="D78" s="176"/>
      <c r="E78" s="205" t="str">
        <f>'[2]base des menus'!$M$17</f>
        <v>Carottes Vichy</v>
      </c>
      <c r="F78" s="206"/>
      <c r="G78" s="175" t="str">
        <f>'[2]base des menus'!$M$25</f>
        <v>Petits pois cuisinés</v>
      </c>
      <c r="H78" s="176"/>
      <c r="I78" s="205" t="str">
        <f>'[2]base des menus'!$M$33</f>
        <v>Sauté de chou fleur</v>
      </c>
      <c r="J78" s="206"/>
      <c r="K78" s="175" t="str">
        <f>'[2]base des menus'!$M$41</f>
        <v>Riz aux petits pois</v>
      </c>
      <c r="L78" s="176"/>
      <c r="M78" s="205" t="str">
        <f>'[2]base des menus'!$M$49</f>
        <v>Courgettes à l'ail</v>
      </c>
      <c r="N78" s="176"/>
      <c r="O78" s="175" t="str">
        <f>'[2]base des menus'!$M$57</f>
        <v>Pommes noisette</v>
      </c>
      <c r="P78" s="176"/>
    </row>
    <row r="79" spans="1:16" s="4" customFormat="1" ht="21.95" customHeight="1">
      <c r="A79" s="209"/>
      <c r="B79" s="210"/>
      <c r="C79" s="205" t="str">
        <f>'[2]base des menus'!$M$10</f>
        <v>Fromage blanc vanille</v>
      </c>
      <c r="D79" s="176"/>
      <c r="E79" s="205" t="str">
        <f>'[2]base des menus'!$M$18</f>
        <v>Yaourt nature</v>
      </c>
      <c r="F79" s="206"/>
      <c r="G79" s="175" t="str">
        <f>'[2]base des menus'!$M$26</f>
        <v>Petit suisse</v>
      </c>
      <c r="H79" s="176"/>
      <c r="I79" s="205" t="str">
        <f>'[2]base des menus'!$M$34</f>
        <v>Fromage blanc</v>
      </c>
      <c r="J79" s="206"/>
      <c r="K79" s="175" t="str">
        <f>'[2]base des menus'!$M$42</f>
        <v>Yaourt nature</v>
      </c>
      <c r="L79" s="176"/>
      <c r="M79" s="205" t="str">
        <f>'[2]base des menus'!$M$50</f>
        <v>Gouda PS</v>
      </c>
      <c r="N79" s="176"/>
      <c r="O79" s="175" t="str">
        <f>'[2]base des menus'!$M$58</f>
        <v>Yaourt nature</v>
      </c>
      <c r="P79" s="176"/>
    </row>
    <row r="80" spans="1:16" s="4" customFormat="1" ht="21.95" customHeight="1" thickBot="1">
      <c r="A80" s="211"/>
      <c r="B80" s="212"/>
      <c r="C80" s="201" t="str">
        <f>'[2]base des menus'!$M$11</f>
        <v>Crème dessert café</v>
      </c>
      <c r="D80" s="178"/>
      <c r="E80" s="201" t="str">
        <f>'[2]base des menus'!$M$19</f>
        <v>Pomme</v>
      </c>
      <c r="F80" s="204"/>
      <c r="G80" s="177" t="str">
        <f>'[2]base des menus'!$M$27</f>
        <v>Marmelade de pêches</v>
      </c>
      <c r="H80" s="178"/>
      <c r="I80" s="201" t="str">
        <f>'[2]base des menus'!$M$35</f>
        <v>Chou crème</v>
      </c>
      <c r="J80" s="204"/>
      <c r="K80" s="177" t="str">
        <f>'[2]base des menus'!$M$43</f>
        <v>Liégeois café</v>
      </c>
      <c r="L80" s="178"/>
      <c r="M80" s="201" t="str">
        <f>'[2]base des menus'!$M$51</f>
        <v>Banane</v>
      </c>
      <c r="N80" s="178"/>
      <c r="O80" s="177" t="str">
        <f>'[2]base des menus'!$M$59</f>
        <v>Millefeuille</v>
      </c>
      <c r="P80" s="178"/>
    </row>
    <row r="81" spans="1:16" s="4" customFormat="1" ht="19.5" customHeight="1" thickBot="1">
      <c r="A81" s="55"/>
      <c r="B81" s="61"/>
      <c r="C81" s="29"/>
      <c r="D81" s="6"/>
      <c r="E81" s="29"/>
      <c r="F81" s="6"/>
      <c r="G81" s="29"/>
      <c r="H81" s="6"/>
      <c r="I81" s="29"/>
      <c r="J81" s="6"/>
      <c r="K81" s="29"/>
      <c r="L81" s="6"/>
      <c r="M81" s="29"/>
      <c r="N81" s="6"/>
      <c r="O81" s="29"/>
      <c r="P81" s="6"/>
    </row>
    <row r="82" spans="1:16" s="4" customFormat="1" ht="18.95" customHeight="1" thickBot="1">
      <c r="A82" s="202" t="s">
        <v>24</v>
      </c>
      <c r="B82" s="203"/>
      <c r="C82" s="90" t="str">
        <f>'[2]base des menus'!$L$5</f>
        <v>Potage poireau PS</v>
      </c>
      <c r="D82" s="91"/>
      <c r="E82" s="90" t="str">
        <f>'[2]base des menus'!$L$13</f>
        <v>Potage champignons PS</v>
      </c>
      <c r="F82" s="91"/>
      <c r="G82" s="90" t="str">
        <f>'[2]base des menus'!$L$21</f>
        <v>Potage légumes PS</v>
      </c>
      <c r="H82" s="91"/>
      <c r="I82" s="90" t="str">
        <f>'[2]base des menus'!$L$29</f>
        <v>Potage tomate PS</v>
      </c>
      <c r="J82" s="91"/>
      <c r="K82" s="90" t="str">
        <f>'[2]base des menus'!$L$37</f>
        <v>Potage cresson PS</v>
      </c>
      <c r="L82" s="91"/>
      <c r="M82" s="90" t="str">
        <f>'[2]base des menus'!$L$45</f>
        <v>Potage champignons PS</v>
      </c>
      <c r="N82" s="92"/>
      <c r="O82" s="90" t="str">
        <f>'[2]base des menus'!$L$53</f>
        <v>Potage poireau pdt PS</v>
      </c>
      <c r="P82" s="91"/>
    </row>
    <row r="83" spans="1:16" s="12" customFormat="1" ht="9.9499999999999993" customHeight="1" thickBot="1">
      <c r="A83" s="55"/>
      <c r="B83" s="23"/>
      <c r="C83" s="29"/>
      <c r="D83" s="6"/>
      <c r="E83" s="29"/>
      <c r="F83" s="6"/>
      <c r="G83" s="29"/>
      <c r="H83" s="6"/>
      <c r="I83" s="29"/>
      <c r="J83" s="6"/>
      <c r="K83" s="29"/>
      <c r="L83" s="6"/>
      <c r="M83" s="29"/>
      <c r="N83" s="6"/>
      <c r="O83" s="29"/>
      <c r="P83" s="6"/>
    </row>
    <row r="84" spans="1:16" s="6" customFormat="1" ht="18.75" customHeight="1" thickBot="1">
      <c r="A84" s="195" t="s">
        <v>26</v>
      </c>
      <c r="B84" s="196"/>
      <c r="C84" s="62" t="s">
        <v>22</v>
      </c>
      <c r="D84" s="63"/>
      <c r="E84" s="62" t="s">
        <v>22</v>
      </c>
      <c r="F84" s="63"/>
      <c r="G84" s="62" t="s">
        <v>22</v>
      </c>
      <c r="H84" s="63"/>
      <c r="I84" s="62" t="s">
        <v>22</v>
      </c>
      <c r="J84" s="63"/>
      <c r="K84" s="62" t="s">
        <v>22</v>
      </c>
      <c r="L84" s="63"/>
      <c r="M84" s="62" t="s">
        <v>22</v>
      </c>
      <c r="N84" s="63"/>
      <c r="O84" s="62" t="s">
        <v>22</v>
      </c>
      <c r="P84" s="63"/>
    </row>
    <row r="85" spans="1:16" s="4" customFormat="1" ht="21.95" customHeight="1">
      <c r="A85" s="197"/>
      <c r="B85" s="198"/>
      <c r="C85" s="191" t="str">
        <f>'[2]base des menus'!$L$7</f>
        <v>Salade de tomate et maïs</v>
      </c>
      <c r="D85" s="171"/>
      <c r="E85" s="191" t="str">
        <f>'[2]base des menus'!$L$15</f>
        <v>Poireaux vinaigrette</v>
      </c>
      <c r="F85" s="194"/>
      <c r="G85" s="170" t="str">
        <f>'[2]base des menus'!$L$23</f>
        <v>Oeuf dur sur macédoine</v>
      </c>
      <c r="H85" s="171"/>
      <c r="I85" s="191" t="str">
        <f>'[2]base des menus'!$L$31</f>
        <v>Pâté sans sel</v>
      </c>
      <c r="J85" s="194"/>
      <c r="K85" s="170" t="str">
        <f>'[2]base des menus'!$L$39</f>
        <v>Radis</v>
      </c>
      <c r="L85" s="171"/>
      <c r="M85" s="191" t="str">
        <f>'[2]base des menus'!$L$47</f>
        <v>Carottes râpées à l'ail</v>
      </c>
      <c r="N85" s="171"/>
      <c r="O85" s="170" t="str">
        <f>'[2]base des menus'!$L$55</f>
        <v>Salade Brésilienne</v>
      </c>
      <c r="P85" s="171"/>
    </row>
    <row r="86" spans="1:16" s="4" customFormat="1" ht="21.95" customHeight="1">
      <c r="A86" s="197"/>
      <c r="B86" s="198"/>
      <c r="C86" s="191" t="str">
        <f>'[2]base des menus'!$L$8</f>
        <v>Roti De Porc A L'Ail</v>
      </c>
      <c r="D86" s="171"/>
      <c r="E86" s="191" t="str">
        <f>'[2]base des menus'!$L$16</f>
        <v>Saute De Dinde Au Poivre</v>
      </c>
      <c r="F86" s="194"/>
      <c r="G86" s="170" t="str">
        <f>'[2]base des menus'!$L$24</f>
        <v>Steak haché sauce tomate</v>
      </c>
      <c r="H86" s="171"/>
      <c r="I86" s="191" t="str">
        <f>'[2]base des menus'!$L$32</f>
        <v>Médaillon de merlu sauce aux moules</v>
      </c>
      <c r="J86" s="194"/>
      <c r="K86" s="170" t="str">
        <f>'[2]base des menus'!$L$40</f>
        <v>Lapin à la moutarde</v>
      </c>
      <c r="L86" s="171"/>
      <c r="M86" s="191" t="str">
        <f>'[2]base des menus'!$L$48</f>
        <v>Saute De Porc Au Paprika</v>
      </c>
      <c r="N86" s="171"/>
      <c r="O86" s="170" t="str">
        <f>'[2]base des menus'!$L$56</f>
        <v>Saute De Veau Marengo</v>
      </c>
      <c r="P86" s="171"/>
    </row>
    <row r="87" spans="1:16" s="4" customFormat="1" ht="21.95" customHeight="1">
      <c r="A87" s="197"/>
      <c r="B87" s="198"/>
      <c r="C87" s="191" t="str">
        <f>'[2]base des menus'!$L$9</f>
        <v>Poêlée de légumes verts</v>
      </c>
      <c r="D87" s="171"/>
      <c r="E87" s="191" t="str">
        <f>'[2]base des menus'!$L$17</f>
        <v>Pommes sautées aux oignons</v>
      </c>
      <c r="F87" s="194"/>
      <c r="G87" s="170" t="str">
        <f>'[2]base des menus'!$L$25</f>
        <v>Gratin de côtes de blettes</v>
      </c>
      <c r="H87" s="171"/>
      <c r="I87" s="191" t="str">
        <f>'[2]base des menus'!$L$33</f>
        <v>Pommes Vapeur</v>
      </c>
      <c r="J87" s="194"/>
      <c r="K87" s="170" t="str">
        <f>'[2]base des menus'!$L$41</f>
        <v xml:space="preserve">Poêlée de légumes à la Provençale </v>
      </c>
      <c r="L87" s="171"/>
      <c r="M87" s="191" t="str">
        <f>'[2]base des menus'!$L$49</f>
        <v>Haricots rouges au maïs</v>
      </c>
      <c r="N87" s="171"/>
      <c r="O87" s="170" t="str">
        <f>'[2]base des menus'!$L$57</f>
        <v>Pomme paille et champignons</v>
      </c>
      <c r="P87" s="171"/>
    </row>
    <row r="88" spans="1:16" s="4" customFormat="1" ht="21.95" customHeight="1">
      <c r="A88" s="197"/>
      <c r="B88" s="198"/>
      <c r="C88" s="191" t="str">
        <f>'[2]base des menus'!$L$10</f>
        <v>Edam PS</v>
      </c>
      <c r="D88" s="171"/>
      <c r="E88" s="191" t="str">
        <f>'[2]base des menus'!$L$18</f>
        <v>Fromage blanc</v>
      </c>
      <c r="F88" s="194"/>
      <c r="G88" s="170" t="str">
        <f>'[2]base des menus'!$L$26</f>
        <v>Gouda PS</v>
      </c>
      <c r="H88" s="171"/>
      <c r="I88" s="191" t="str">
        <f>'[2]base des menus'!$L$34</f>
        <v>Yaourt nature</v>
      </c>
      <c r="J88" s="194"/>
      <c r="K88" s="170" t="str">
        <f>'[2]base des menus'!$L$42</f>
        <v>Edam PS</v>
      </c>
      <c r="L88" s="171"/>
      <c r="M88" s="191" t="str">
        <f>'[2]base des menus'!$L$50</f>
        <v>Petit suisse</v>
      </c>
      <c r="N88" s="171"/>
      <c r="O88" s="170" t="str">
        <f>'[2]base des menus'!$L$58</f>
        <v>Saint Paulin PS</v>
      </c>
      <c r="P88" s="171"/>
    </row>
    <row r="89" spans="1:16" s="4" customFormat="1" ht="35.25" customHeight="1" thickBot="1">
      <c r="A89" s="197"/>
      <c r="B89" s="198"/>
      <c r="C89" s="191" t="str">
        <f>'[2]base des menus'!$J$11</f>
        <v>Compote pêche</v>
      </c>
      <c r="D89" s="171"/>
      <c r="E89" s="191" t="str">
        <f>'[2]base des menus'!$J$19</f>
        <v>Pomme</v>
      </c>
      <c r="F89" s="194"/>
      <c r="G89" s="170" t="str">
        <f>'[2]base des menus'!$J$27</f>
        <v>Entremet fruits des bois aspartame</v>
      </c>
      <c r="H89" s="171"/>
      <c r="I89" s="191" t="str">
        <f>'[2]base des menus'!$J$35</f>
        <v>Compote pomme ananas</v>
      </c>
      <c r="J89" s="194"/>
      <c r="K89" s="170" t="str">
        <f>'[2]base des menus'!$J$43</f>
        <v>Entremet vanille aspartame</v>
      </c>
      <c r="L89" s="171"/>
      <c r="M89" s="191" t="str">
        <f>'[2]base des menus'!$J$51</f>
        <v>Banane</v>
      </c>
      <c r="N89" s="171"/>
      <c r="O89" s="170" t="str">
        <f>'[2]base des menus'!$J$59</f>
        <v>Crème brûlée sans sucre</v>
      </c>
      <c r="P89" s="171"/>
    </row>
    <row r="90" spans="1:16" s="6" customFormat="1" ht="18.75" thickBot="1">
      <c r="A90" s="197"/>
      <c r="B90" s="198"/>
      <c r="C90" s="64" t="s">
        <v>23</v>
      </c>
      <c r="D90" s="63"/>
      <c r="E90" s="65" t="s">
        <v>23</v>
      </c>
      <c r="F90" s="63"/>
      <c r="G90" s="66" t="s">
        <v>23</v>
      </c>
      <c r="H90" s="63"/>
      <c r="I90" s="65" t="s">
        <v>23</v>
      </c>
      <c r="J90" s="63"/>
      <c r="K90" s="66" t="s">
        <v>23</v>
      </c>
      <c r="L90" s="63"/>
      <c r="M90" s="65" t="s">
        <v>23</v>
      </c>
      <c r="N90" s="63"/>
      <c r="O90" s="66" t="s">
        <v>23</v>
      </c>
      <c r="P90" s="63"/>
    </row>
    <row r="91" spans="1:16" s="4" customFormat="1" ht="21.95" customHeight="1">
      <c r="A91" s="197"/>
      <c r="B91" s="198"/>
      <c r="C91" s="191" t="str">
        <f>'[2]base des menus'!$M$7</f>
        <v>Haricots-verts échalotte</v>
      </c>
      <c r="D91" s="171"/>
      <c r="E91" s="191" t="str">
        <f>'[2]base des menus'!$M$15</f>
        <v>Pâté sans sel</v>
      </c>
      <c r="F91" s="194"/>
      <c r="G91" s="170" t="str">
        <f>'[2]base des menus'!$M$23</f>
        <v>Betteraves rouges échalotte</v>
      </c>
      <c r="H91" s="171"/>
      <c r="I91" s="191" t="str">
        <f>'[2]base des menus'!$M$31</f>
        <v>Courgettes râpées</v>
      </c>
      <c r="J91" s="194"/>
      <c r="K91" s="170" t="str">
        <f>'[2]base des menus'!$M$39</f>
        <v>Emincé de céleri branche</v>
      </c>
      <c r="L91" s="171"/>
      <c r="M91" s="191" t="str">
        <f>'[2]base des menus'!$M$47</f>
        <v>Salade Tunisienne</v>
      </c>
      <c r="N91" s="171"/>
      <c r="O91" s="170" t="str">
        <f>'[2]base des menus'!$M$55</f>
        <v>Concombre vinaigrette</v>
      </c>
      <c r="P91" s="171"/>
    </row>
    <row r="92" spans="1:16" s="4" customFormat="1" ht="21.95" customHeight="1">
      <c r="A92" s="197"/>
      <c r="B92" s="198"/>
      <c r="C92" s="191" t="str">
        <f>'[2]base des menus'!$M$8</f>
        <v>Boeuf Bourguignon</v>
      </c>
      <c r="D92" s="171"/>
      <c r="E92" s="191" t="str">
        <f>'[2]base des menus'!$M$16</f>
        <v>Pavé de hoki</v>
      </c>
      <c r="F92" s="194"/>
      <c r="G92" s="170" t="str">
        <f>'[2]base des menus'!$M$24</f>
        <v>Emince De Volaille Aux Oignons</v>
      </c>
      <c r="H92" s="171"/>
      <c r="I92" s="191" t="str">
        <f>'[2]base des menus'!$M$32</f>
        <v>Cote De Porc Aux Herbes</v>
      </c>
      <c r="J92" s="194"/>
      <c r="K92" s="170" t="str">
        <f>'[2]base des menus'!$M$40</f>
        <v>Aile De Raie Aux Capres</v>
      </c>
      <c r="L92" s="171"/>
      <c r="M92" s="191" t="str">
        <f>'[2]base des menus'!$M$48</f>
        <v>Escalope de porc</v>
      </c>
      <c r="N92" s="171"/>
      <c r="O92" s="170" t="str">
        <f>'[2]base des menus'!$M$56</f>
        <v>Filet Mignon De Porc Aux Epices</v>
      </c>
      <c r="P92" s="171"/>
    </row>
    <row r="93" spans="1:16" s="4" customFormat="1" ht="21.95" customHeight="1">
      <c r="A93" s="197"/>
      <c r="B93" s="198"/>
      <c r="C93" s="191" t="str">
        <f>'[2]base des menus'!$M$9</f>
        <v>Spaghettis</v>
      </c>
      <c r="D93" s="171"/>
      <c r="E93" s="191" t="str">
        <f>'[2]base des menus'!$M$17</f>
        <v>Carottes Vichy</v>
      </c>
      <c r="F93" s="194"/>
      <c r="G93" s="170" t="str">
        <f>'[2]base des menus'!$M$25</f>
        <v>Petits pois cuisinés</v>
      </c>
      <c r="H93" s="171"/>
      <c r="I93" s="191" t="str">
        <f>'[2]base des menus'!$M$33</f>
        <v>Sauté de chou fleur</v>
      </c>
      <c r="J93" s="194"/>
      <c r="K93" s="170" t="str">
        <f>'[2]base des menus'!$M$41</f>
        <v>Riz aux petits pois</v>
      </c>
      <c r="L93" s="171"/>
      <c r="M93" s="191" t="str">
        <f>'[2]base des menus'!$M$49</f>
        <v>Courgettes à l'ail</v>
      </c>
      <c r="N93" s="171"/>
      <c r="O93" s="170" t="str">
        <f>'[2]base des menus'!$M$57</f>
        <v>Pommes noisette</v>
      </c>
      <c r="P93" s="171"/>
    </row>
    <row r="94" spans="1:16" s="4" customFormat="1" ht="21.95" customHeight="1">
      <c r="A94" s="197"/>
      <c r="B94" s="198"/>
      <c r="C94" s="191" t="str">
        <f>'[2]base des menus'!$M$10</f>
        <v>Fromage blanc vanille</v>
      </c>
      <c r="D94" s="171"/>
      <c r="E94" s="191" t="str">
        <f>'[2]base des menus'!$M$18</f>
        <v>Yaourt nature</v>
      </c>
      <c r="F94" s="194"/>
      <c r="G94" s="170" t="str">
        <f>'[2]base des menus'!$M$26</f>
        <v>Petit suisse</v>
      </c>
      <c r="H94" s="171"/>
      <c r="I94" s="191" t="str">
        <f>'[2]base des menus'!$M$34</f>
        <v>Fromage blanc</v>
      </c>
      <c r="J94" s="194"/>
      <c r="K94" s="170" t="str">
        <f>'[2]base des menus'!$M$42</f>
        <v>Yaourt nature</v>
      </c>
      <c r="L94" s="171"/>
      <c r="M94" s="191" t="str">
        <f>'[2]base des menus'!$M$50</f>
        <v>Gouda PS</v>
      </c>
      <c r="N94" s="171"/>
      <c r="O94" s="170" t="str">
        <f>'[2]base des menus'!$M$58</f>
        <v>Yaourt nature</v>
      </c>
      <c r="P94" s="171"/>
    </row>
    <row r="95" spans="1:16" s="4" customFormat="1" ht="31.5" customHeight="1" thickBot="1">
      <c r="A95" s="199"/>
      <c r="B95" s="200"/>
      <c r="C95" s="192" t="str">
        <f>'[2]base des menus'!$K$11</f>
        <v>Banane</v>
      </c>
      <c r="D95" s="173"/>
      <c r="E95" s="192" t="str">
        <f>'[2]base des menus'!$K$19</f>
        <v>Entreme cacao aspartame</v>
      </c>
      <c r="F95" s="193"/>
      <c r="G95" s="172" t="str">
        <f>'[2]base des menus'!$K$27</f>
        <v>Compote de pêche</v>
      </c>
      <c r="H95" s="173"/>
      <c r="I95" s="192" t="str">
        <f>'[2]base des menus'!$K$35</f>
        <v>Kiwi</v>
      </c>
      <c r="J95" s="193"/>
      <c r="K95" s="172" t="str">
        <f>'[2]base des menus'!$K$43</f>
        <v>Compote pomme</v>
      </c>
      <c r="L95" s="173"/>
      <c r="M95" s="192" t="str">
        <f>'[2]base des menus'!$K$51</f>
        <v>Entreme café aspartame</v>
      </c>
      <c r="N95" s="173"/>
      <c r="O95" s="172" t="str">
        <f>'[2]base des menus'!$K$59</f>
        <v>Raisins</v>
      </c>
      <c r="P95" s="173"/>
    </row>
    <row r="96" spans="1:16" s="4" customFormat="1" ht="15" customHeight="1" thickBot="1">
      <c r="A96" s="55"/>
      <c r="B96" s="61"/>
      <c r="C96" s="29"/>
      <c r="D96" s="6"/>
      <c r="E96" s="29"/>
      <c r="F96" s="6"/>
      <c r="G96" s="29"/>
      <c r="H96" s="6"/>
      <c r="I96" s="29"/>
      <c r="J96" s="6"/>
      <c r="K96" s="29"/>
      <c r="L96" s="6"/>
      <c r="M96" s="29"/>
      <c r="N96" s="6"/>
      <c r="O96" s="29"/>
      <c r="P96" s="6"/>
    </row>
    <row r="97" spans="1:16" s="4" customFormat="1" ht="18.95" customHeight="1" thickBot="1">
      <c r="A97" s="189" t="s">
        <v>24</v>
      </c>
      <c r="B97" s="190"/>
      <c r="C97" s="84" t="str">
        <f>'[2]base des menus'!$L$5</f>
        <v>Potage poireau PS</v>
      </c>
      <c r="D97" s="85"/>
      <c r="E97" s="84" t="str">
        <f>'[2]base des menus'!$L$13</f>
        <v>Potage champignons PS</v>
      </c>
      <c r="F97" s="85"/>
      <c r="G97" s="84" t="str">
        <f>'[2]base des menus'!$L$21</f>
        <v>Potage légumes PS</v>
      </c>
      <c r="H97" s="85"/>
      <c r="I97" s="84" t="str">
        <f>'[2]base des menus'!$L$29</f>
        <v>Potage tomate PS</v>
      </c>
      <c r="J97" s="85"/>
      <c r="K97" s="84" t="str">
        <f>'[2]base des menus'!$L$37</f>
        <v>Potage cresson PS</v>
      </c>
      <c r="L97" s="85"/>
      <c r="M97" s="84" t="str">
        <f>'[2]base des menus'!$L$45</f>
        <v>Potage champignons PS</v>
      </c>
      <c r="N97" s="86"/>
      <c r="O97" s="84" t="str">
        <f>'[2]base des menus'!$L$53</f>
        <v>Potage poireau pdt PS</v>
      </c>
      <c r="P97" s="85"/>
    </row>
  </sheetData>
  <mergeCells count="449"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M3:N3"/>
    <mergeCell ref="A5:B16"/>
    <mergeCell ref="C6:D6"/>
    <mergeCell ref="E6:F6"/>
    <mergeCell ref="G6:H6"/>
    <mergeCell ref="I6:J6"/>
    <mergeCell ref="K6:L6"/>
    <mergeCell ref="M6:N6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9:N9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12:N12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6:N16"/>
    <mergeCell ref="A18:B18"/>
    <mergeCell ref="C16:D16"/>
    <mergeCell ref="E16:F16"/>
    <mergeCell ref="G16:H16"/>
    <mergeCell ref="I16:J16"/>
    <mergeCell ref="K16:L16"/>
    <mergeCell ref="M14:N14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21:N21"/>
    <mergeCell ref="C22:D22"/>
    <mergeCell ref="E22:F22"/>
    <mergeCell ref="G22:H22"/>
    <mergeCell ref="I22:J22"/>
    <mergeCell ref="K22:L22"/>
    <mergeCell ref="M22:N22"/>
    <mergeCell ref="C21:D21"/>
    <mergeCell ref="E21:F21"/>
    <mergeCell ref="G21:H21"/>
    <mergeCell ref="I21:J21"/>
    <mergeCell ref="K21:L21"/>
    <mergeCell ref="K23:L23"/>
    <mergeCell ref="M23:N23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C28:D28"/>
    <mergeCell ref="E28:F28"/>
    <mergeCell ref="G28:H28"/>
    <mergeCell ref="I28:J28"/>
    <mergeCell ref="K28:L28"/>
    <mergeCell ref="M25:N25"/>
    <mergeCell ref="C27:D27"/>
    <mergeCell ref="E27:F27"/>
    <mergeCell ref="G27:H27"/>
    <mergeCell ref="I27:J27"/>
    <mergeCell ref="K27:L27"/>
    <mergeCell ref="M27:N27"/>
    <mergeCell ref="C25:D25"/>
    <mergeCell ref="E25:F25"/>
    <mergeCell ref="G25:H25"/>
    <mergeCell ref="I25:J25"/>
    <mergeCell ref="K25:L25"/>
    <mergeCell ref="I36:J36"/>
    <mergeCell ref="K36:L36"/>
    <mergeCell ref="M36:N36"/>
    <mergeCell ref="A33:B33"/>
    <mergeCell ref="M30:N30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A20:B31"/>
    <mergeCell ref="M28:N28"/>
    <mergeCell ref="C29:D29"/>
    <mergeCell ref="E29:F29"/>
    <mergeCell ref="G29:H29"/>
    <mergeCell ref="I29:J29"/>
    <mergeCell ref="K29:L29"/>
    <mergeCell ref="M29:N29"/>
    <mergeCell ref="M37:N37"/>
    <mergeCell ref="C38:D38"/>
    <mergeCell ref="E38:F38"/>
    <mergeCell ref="G38:H38"/>
    <mergeCell ref="I38:J38"/>
    <mergeCell ref="K38:L38"/>
    <mergeCell ref="M38:N38"/>
    <mergeCell ref="C37:D37"/>
    <mergeCell ref="E37:F37"/>
    <mergeCell ref="G37:H37"/>
    <mergeCell ref="I37:J37"/>
    <mergeCell ref="K37:L37"/>
    <mergeCell ref="M39:N39"/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G43:H43"/>
    <mergeCell ref="I43:J43"/>
    <mergeCell ref="K43:L43"/>
    <mergeCell ref="M43:N43"/>
    <mergeCell ref="C42:D42"/>
    <mergeCell ref="E42:F42"/>
    <mergeCell ref="G42:H42"/>
    <mergeCell ref="I42:J42"/>
    <mergeCell ref="K42:L42"/>
    <mergeCell ref="D50:F50"/>
    <mergeCell ref="G50:J50"/>
    <mergeCell ref="D51:F51"/>
    <mergeCell ref="K51:L51"/>
    <mergeCell ref="A48:B48"/>
    <mergeCell ref="M44:N44"/>
    <mergeCell ref="C46:D46"/>
    <mergeCell ref="E46:F46"/>
    <mergeCell ref="G46:H46"/>
    <mergeCell ref="I46:J46"/>
    <mergeCell ref="K46:L46"/>
    <mergeCell ref="M46:N46"/>
    <mergeCell ref="C44:D44"/>
    <mergeCell ref="E44:F44"/>
    <mergeCell ref="G44:H44"/>
    <mergeCell ref="I44:J44"/>
    <mergeCell ref="K44:L44"/>
    <mergeCell ref="A35:B46"/>
    <mergeCell ref="C36:D36"/>
    <mergeCell ref="E36:F36"/>
    <mergeCell ref="G36:H36"/>
    <mergeCell ref="M42:N42"/>
    <mergeCell ref="C43:D43"/>
    <mergeCell ref="E43:F43"/>
    <mergeCell ref="E56:F56"/>
    <mergeCell ref="G56:H56"/>
    <mergeCell ref="I56:J56"/>
    <mergeCell ref="K56:L56"/>
    <mergeCell ref="M56:N56"/>
    <mergeCell ref="M52:N52"/>
    <mergeCell ref="A54:B65"/>
    <mergeCell ref="C55:D55"/>
    <mergeCell ref="E55:F55"/>
    <mergeCell ref="G55:H55"/>
    <mergeCell ref="I55:J55"/>
    <mergeCell ref="K55:L55"/>
    <mergeCell ref="M55:N55"/>
    <mergeCell ref="C56:D56"/>
    <mergeCell ref="C52:D52"/>
    <mergeCell ref="E52:F52"/>
    <mergeCell ref="G52:H52"/>
    <mergeCell ref="I52:J52"/>
    <mergeCell ref="K52:L52"/>
    <mergeCell ref="M57:N57"/>
    <mergeCell ref="C58:D58"/>
    <mergeCell ref="E58:F58"/>
    <mergeCell ref="G58:H58"/>
    <mergeCell ref="I58:J58"/>
    <mergeCell ref="K58:L58"/>
    <mergeCell ref="M58:N58"/>
    <mergeCell ref="C57:D57"/>
    <mergeCell ref="E57:F57"/>
    <mergeCell ref="G57:H57"/>
    <mergeCell ref="I57:J57"/>
    <mergeCell ref="K57:L57"/>
    <mergeCell ref="M59:N59"/>
    <mergeCell ref="C61:D61"/>
    <mergeCell ref="E61:F61"/>
    <mergeCell ref="G61:H61"/>
    <mergeCell ref="I61:J61"/>
    <mergeCell ref="K61:L61"/>
    <mergeCell ref="M61:N61"/>
    <mergeCell ref="C59:D59"/>
    <mergeCell ref="E59:F59"/>
    <mergeCell ref="G59:H59"/>
    <mergeCell ref="I59:J59"/>
    <mergeCell ref="K59:L59"/>
    <mergeCell ref="M62:N62"/>
    <mergeCell ref="C63:D63"/>
    <mergeCell ref="E63:F63"/>
    <mergeCell ref="G63:H63"/>
    <mergeCell ref="I63:J63"/>
    <mergeCell ref="K63:L63"/>
    <mergeCell ref="M63:N63"/>
    <mergeCell ref="C62:D62"/>
    <mergeCell ref="E62:F62"/>
    <mergeCell ref="G62:H62"/>
    <mergeCell ref="I62:J62"/>
    <mergeCell ref="K62:L62"/>
    <mergeCell ref="E70:F70"/>
    <mergeCell ref="G70:H70"/>
    <mergeCell ref="I70:J70"/>
    <mergeCell ref="K70:L70"/>
    <mergeCell ref="M70:N70"/>
    <mergeCell ref="A67:B67"/>
    <mergeCell ref="M64:N64"/>
    <mergeCell ref="C65:D65"/>
    <mergeCell ref="E65:F65"/>
    <mergeCell ref="G65:H65"/>
    <mergeCell ref="I65:J65"/>
    <mergeCell ref="K65:L65"/>
    <mergeCell ref="M65:N65"/>
    <mergeCell ref="C64:D64"/>
    <mergeCell ref="E64:F64"/>
    <mergeCell ref="G64:H64"/>
    <mergeCell ref="I64:J64"/>
    <mergeCell ref="K64:L64"/>
    <mergeCell ref="M71:N71"/>
    <mergeCell ref="C72:D72"/>
    <mergeCell ref="E72:F72"/>
    <mergeCell ref="G72:H72"/>
    <mergeCell ref="I72:J72"/>
    <mergeCell ref="K72:L72"/>
    <mergeCell ref="M72:N72"/>
    <mergeCell ref="C71:D71"/>
    <mergeCell ref="E71:F71"/>
    <mergeCell ref="G71:H71"/>
    <mergeCell ref="I71:J71"/>
    <mergeCell ref="K71:L71"/>
    <mergeCell ref="M73:N73"/>
    <mergeCell ref="C74:D74"/>
    <mergeCell ref="E74:F74"/>
    <mergeCell ref="G74:H74"/>
    <mergeCell ref="I74:J74"/>
    <mergeCell ref="K74:L74"/>
    <mergeCell ref="M74:N74"/>
    <mergeCell ref="C73:D73"/>
    <mergeCell ref="E73:F73"/>
    <mergeCell ref="G73:H73"/>
    <mergeCell ref="I73:J73"/>
    <mergeCell ref="K73:L73"/>
    <mergeCell ref="G77:H77"/>
    <mergeCell ref="I77:J77"/>
    <mergeCell ref="K77:L77"/>
    <mergeCell ref="M77:N77"/>
    <mergeCell ref="C76:D76"/>
    <mergeCell ref="E76:F76"/>
    <mergeCell ref="G76:H76"/>
    <mergeCell ref="I76:J76"/>
    <mergeCell ref="K76:L76"/>
    <mergeCell ref="M80:N80"/>
    <mergeCell ref="A82:B82"/>
    <mergeCell ref="C80:D80"/>
    <mergeCell ref="E80:F80"/>
    <mergeCell ref="G80:H80"/>
    <mergeCell ref="I80:J80"/>
    <mergeCell ref="K80:L80"/>
    <mergeCell ref="M78:N78"/>
    <mergeCell ref="C79:D79"/>
    <mergeCell ref="E79:F79"/>
    <mergeCell ref="G79:H79"/>
    <mergeCell ref="I79:J79"/>
    <mergeCell ref="K79:L79"/>
    <mergeCell ref="M79:N79"/>
    <mergeCell ref="C78:D78"/>
    <mergeCell ref="E78:F78"/>
    <mergeCell ref="G78:H78"/>
    <mergeCell ref="I78:J78"/>
    <mergeCell ref="K78:L78"/>
    <mergeCell ref="A69:B80"/>
    <mergeCell ref="C70:D70"/>
    <mergeCell ref="M76:N76"/>
    <mergeCell ref="C77:D77"/>
    <mergeCell ref="E77:F77"/>
    <mergeCell ref="M85:N85"/>
    <mergeCell ref="C86:D86"/>
    <mergeCell ref="E86:F86"/>
    <mergeCell ref="G86:H86"/>
    <mergeCell ref="I86:J86"/>
    <mergeCell ref="K86:L86"/>
    <mergeCell ref="M86:N86"/>
    <mergeCell ref="C85:D85"/>
    <mergeCell ref="E85:F85"/>
    <mergeCell ref="G85:H85"/>
    <mergeCell ref="I85:J85"/>
    <mergeCell ref="K85:L85"/>
    <mergeCell ref="K87:L87"/>
    <mergeCell ref="M87:N87"/>
    <mergeCell ref="C88:D88"/>
    <mergeCell ref="E88:F88"/>
    <mergeCell ref="G88:H88"/>
    <mergeCell ref="I88:J88"/>
    <mergeCell ref="K88:L88"/>
    <mergeCell ref="M88:N88"/>
    <mergeCell ref="C87:D87"/>
    <mergeCell ref="E87:F87"/>
    <mergeCell ref="G87:H87"/>
    <mergeCell ref="I87:J87"/>
    <mergeCell ref="I92:J92"/>
    <mergeCell ref="K92:L92"/>
    <mergeCell ref="M89:N89"/>
    <mergeCell ref="C91:D91"/>
    <mergeCell ref="E91:F91"/>
    <mergeCell ref="G91:H91"/>
    <mergeCell ref="I91:J91"/>
    <mergeCell ref="K91:L91"/>
    <mergeCell ref="M91:N91"/>
    <mergeCell ref="C89:D89"/>
    <mergeCell ref="E89:F89"/>
    <mergeCell ref="G89:H89"/>
    <mergeCell ref="I89:J89"/>
    <mergeCell ref="K89:L89"/>
    <mergeCell ref="A97:B97"/>
    <mergeCell ref="M94:N94"/>
    <mergeCell ref="C95:D95"/>
    <mergeCell ref="E95:F95"/>
    <mergeCell ref="G95:H95"/>
    <mergeCell ref="I95:J95"/>
    <mergeCell ref="K95:L95"/>
    <mergeCell ref="M95:N95"/>
    <mergeCell ref="C94:D94"/>
    <mergeCell ref="E94:F94"/>
    <mergeCell ref="G94:H94"/>
    <mergeCell ref="I94:J94"/>
    <mergeCell ref="K94:L94"/>
    <mergeCell ref="A84:B95"/>
    <mergeCell ref="M92:N92"/>
    <mergeCell ref="C93:D93"/>
    <mergeCell ref="E93:F93"/>
    <mergeCell ref="G93:H93"/>
    <mergeCell ref="I93:J93"/>
    <mergeCell ref="K93:L93"/>
    <mergeCell ref="M93:N93"/>
    <mergeCell ref="C92:D92"/>
    <mergeCell ref="E92:F92"/>
    <mergeCell ref="G92:H92"/>
    <mergeCell ref="O3:P3"/>
    <mergeCell ref="O6:P6"/>
    <mergeCell ref="O7:P7"/>
    <mergeCell ref="O8:P8"/>
    <mergeCell ref="O9:P9"/>
    <mergeCell ref="O10:P10"/>
    <mergeCell ref="O12:P12"/>
    <mergeCell ref="O13:P13"/>
    <mergeCell ref="O14:P14"/>
    <mergeCell ref="O15:P15"/>
    <mergeCell ref="O16:P16"/>
    <mergeCell ref="O21:P21"/>
    <mergeCell ref="O22:P22"/>
    <mergeCell ref="O23:P23"/>
    <mergeCell ref="O24:P24"/>
    <mergeCell ref="O25:P25"/>
    <mergeCell ref="O27:P27"/>
    <mergeCell ref="O28:P28"/>
    <mergeCell ref="O29:P29"/>
    <mergeCell ref="O30:P30"/>
    <mergeCell ref="O31:P31"/>
    <mergeCell ref="O36:P36"/>
    <mergeCell ref="O37:P37"/>
    <mergeCell ref="O38:P38"/>
    <mergeCell ref="O39:P39"/>
    <mergeCell ref="O40:P40"/>
    <mergeCell ref="O42:P42"/>
    <mergeCell ref="O71:P71"/>
    <mergeCell ref="O72:P72"/>
    <mergeCell ref="O73:P73"/>
    <mergeCell ref="O43:P43"/>
    <mergeCell ref="O44:P44"/>
    <mergeCell ref="O46:P46"/>
    <mergeCell ref="O52:P52"/>
    <mergeCell ref="O55:P55"/>
    <mergeCell ref="O56:P56"/>
    <mergeCell ref="O57:P57"/>
    <mergeCell ref="O58:P58"/>
    <mergeCell ref="O59:P59"/>
    <mergeCell ref="O88:P88"/>
    <mergeCell ref="O89:P89"/>
    <mergeCell ref="O91:P91"/>
    <mergeCell ref="O92:P92"/>
    <mergeCell ref="O93:P93"/>
    <mergeCell ref="O94:P94"/>
    <mergeCell ref="O95:P95"/>
    <mergeCell ref="K1:M1"/>
    <mergeCell ref="K50:M50"/>
    <mergeCell ref="O74:P74"/>
    <mergeCell ref="O76:P76"/>
    <mergeCell ref="O77:P77"/>
    <mergeCell ref="O78:P78"/>
    <mergeCell ref="O79:P79"/>
    <mergeCell ref="O80:P80"/>
    <mergeCell ref="O85:P85"/>
    <mergeCell ref="O86:P86"/>
    <mergeCell ref="O87:P87"/>
    <mergeCell ref="O61:P61"/>
    <mergeCell ref="O62:P62"/>
    <mergeCell ref="O63:P63"/>
    <mergeCell ref="O64:P64"/>
    <mergeCell ref="O65:P65"/>
    <mergeCell ref="O70:P70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zoomScale="80" workbookViewId="0">
      <selection activeCell="C66" sqref="C66"/>
    </sheetView>
  </sheetViews>
  <sheetFormatPr defaultColWidth="11.42578125" defaultRowHeight="12.75"/>
  <cols>
    <col min="1" max="1" width="34.140625" style="106" customWidth="1"/>
    <col min="2" max="2" width="4.28515625" style="106" customWidth="1"/>
    <col min="3" max="3" width="34.140625" style="106" customWidth="1"/>
    <col min="4" max="4" width="4.28515625" style="106" customWidth="1"/>
    <col min="5" max="5" width="34.140625" style="106" customWidth="1"/>
    <col min="6" max="6" width="4.28515625" style="106" customWidth="1"/>
    <col min="7" max="7" width="34.140625" style="106" customWidth="1"/>
    <col min="8" max="8" width="4.28515625" style="106" customWidth="1"/>
    <col min="9" max="9" width="34.140625" style="106" customWidth="1"/>
    <col min="10" max="10" width="4.28515625" style="106" customWidth="1"/>
    <col min="11" max="11" width="34.140625" style="106" customWidth="1"/>
    <col min="12" max="12" width="4.28515625" style="106" customWidth="1"/>
    <col min="13" max="13" width="34.140625" style="106" customWidth="1"/>
    <col min="14" max="14" width="4.28515625" style="106" customWidth="1"/>
    <col min="15" max="16384" width="11.42578125" style="106"/>
  </cols>
  <sheetData>
    <row r="1" spans="1:14" ht="27" customHeight="1">
      <c r="A1" s="105"/>
      <c r="B1" s="266"/>
      <c r="C1" s="266"/>
      <c r="D1" s="266"/>
      <c r="E1" s="267" t="str">
        <f>'[1]base des menus'!$B$1</f>
        <v>SEMAINE N°42</v>
      </c>
      <c r="F1" s="267"/>
      <c r="G1" s="267" t="str">
        <f>'[1]base des menus'!$I$2</f>
        <v>du 14 octobre au 20 octobre  2024</v>
      </c>
      <c r="H1" s="267"/>
      <c r="I1" s="267"/>
      <c r="J1" s="267"/>
      <c r="K1" s="267"/>
      <c r="L1" s="268"/>
      <c r="M1" s="268"/>
      <c r="N1" s="268"/>
    </row>
    <row r="2" spans="1:14" ht="27" customHeight="1">
      <c r="A2" s="107" t="s">
        <v>17</v>
      </c>
      <c r="B2" s="108"/>
      <c r="C2" s="108"/>
      <c r="D2" s="108"/>
      <c r="E2" s="109"/>
      <c r="F2" s="109"/>
      <c r="G2" s="109"/>
      <c r="H2" s="109"/>
      <c r="I2" s="109"/>
      <c r="J2" s="109"/>
      <c r="K2" s="109"/>
      <c r="L2" s="110"/>
      <c r="M2" s="110"/>
      <c r="N2" s="110"/>
    </row>
    <row r="3" spans="1:14" ht="27" customHeight="1" thickBot="1">
      <c r="A3" s="107" t="s">
        <v>19</v>
      </c>
      <c r="B3" s="108"/>
      <c r="C3" s="108"/>
      <c r="D3" s="108"/>
      <c r="E3" s="109"/>
      <c r="F3" s="109"/>
      <c r="G3" s="109"/>
      <c r="H3" s="109"/>
      <c r="I3" s="109"/>
      <c r="J3" s="109"/>
      <c r="K3" s="109"/>
      <c r="L3" s="110"/>
      <c r="M3" s="110"/>
      <c r="N3" s="110"/>
    </row>
    <row r="4" spans="1:14" ht="27" customHeight="1" thickBot="1">
      <c r="A4" s="269" t="s">
        <v>27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1"/>
    </row>
    <row r="5" spans="1:14" ht="27" customHeight="1" thickBot="1">
      <c r="A5" s="263" t="s">
        <v>0</v>
      </c>
      <c r="B5" s="264"/>
      <c r="C5" s="263" t="s">
        <v>1</v>
      </c>
      <c r="D5" s="265"/>
      <c r="E5" s="265" t="s">
        <v>2</v>
      </c>
      <c r="F5" s="264"/>
      <c r="G5" s="263" t="s">
        <v>3</v>
      </c>
      <c r="H5" s="265"/>
      <c r="I5" s="265" t="s">
        <v>4</v>
      </c>
      <c r="J5" s="264"/>
      <c r="K5" s="263" t="s">
        <v>5</v>
      </c>
      <c r="L5" s="265"/>
      <c r="M5" s="265" t="s">
        <v>6</v>
      </c>
      <c r="N5" s="264"/>
    </row>
    <row r="6" spans="1:14" s="113" customFormat="1" ht="29.25" customHeight="1" thickBot="1">
      <c r="A6" s="111" t="s">
        <v>28</v>
      </c>
      <c r="B6" s="112"/>
      <c r="C6" s="111" t="s">
        <v>28</v>
      </c>
      <c r="D6" s="112"/>
      <c r="E6" s="111" t="s">
        <v>28</v>
      </c>
      <c r="F6" s="112"/>
      <c r="G6" s="111" t="s">
        <v>28</v>
      </c>
      <c r="H6" s="112"/>
      <c r="I6" s="111" t="s">
        <v>28</v>
      </c>
      <c r="J6" s="112"/>
      <c r="K6" s="111" t="s">
        <v>28</v>
      </c>
      <c r="L6" s="112"/>
      <c r="M6" s="111" t="s">
        <v>28</v>
      </c>
      <c r="N6" s="112"/>
    </row>
    <row r="7" spans="1:14" s="113" customFormat="1" ht="29.25" customHeight="1">
      <c r="A7" s="261" t="str">
        <f>'[1]base des menus'!$Z$7</f>
        <v>Carottes à l'orange</v>
      </c>
      <c r="B7" s="260"/>
      <c r="C7" s="261" t="str">
        <f>'[1]base des menus'!$Z$15</f>
        <v>Taboulé</v>
      </c>
      <c r="D7" s="262" t="e">
        <f>#REF!</f>
        <v>#REF!</v>
      </c>
      <c r="E7" s="259" t="str">
        <f>'[1]base des menus'!$Z$23</f>
        <v>Cervelas</v>
      </c>
      <c r="F7" s="260"/>
      <c r="G7" s="261" t="str">
        <f>'[1]base des menus'!$Z$31</f>
        <v>Duo  rémoulade</v>
      </c>
      <c r="H7" s="262"/>
      <c r="I7" s="259" t="str">
        <f>'[1]base des menus'!$Z$39</f>
        <v>Betteraves rouges</v>
      </c>
      <c r="J7" s="260"/>
      <c r="K7" s="261" t="str">
        <f>'[1]base des menus'!$Z$47</f>
        <v>Œuf en gelée</v>
      </c>
      <c r="L7" s="262"/>
      <c r="M7" s="259" t="str">
        <f>'[1]base des menus'!$Z$55</f>
        <v>Salade de cœur d'artichaud</v>
      </c>
      <c r="N7" s="260"/>
    </row>
    <row r="8" spans="1:14" s="113" customFormat="1" ht="29.25" customHeight="1">
      <c r="A8" s="261" t="str">
        <f>'[1]base des menus'!$Z$8</f>
        <v>Egréné de porc aux herbes</v>
      </c>
      <c r="B8" s="260"/>
      <c r="C8" s="261" t="str">
        <f>'[1]base des menus'!$Z$16</f>
        <v>Egréné de bœuf braisé</v>
      </c>
      <c r="D8" s="262"/>
      <c r="E8" s="259" t="str">
        <f>'[1]base des menus'!$Z$24</f>
        <v>Tilapia sauce tomate</v>
      </c>
      <c r="F8" s="260"/>
      <c r="G8" s="261" t="str">
        <f>'[1]base des menus'!$Z$32</f>
        <v>Egréné de poulet aux épices d'Orient</v>
      </c>
      <c r="H8" s="262"/>
      <c r="I8" s="259" t="str">
        <f>'[1]base des menus'!$Z$40</f>
        <v>Egréné de porc façon choucroute</v>
      </c>
      <c r="J8" s="260"/>
      <c r="K8" s="261" t="str">
        <f>'[1]base des menus'!$Z$48</f>
        <v>Egréné de bœuf sauce tomate</v>
      </c>
      <c r="L8" s="262"/>
      <c r="M8" s="259" t="str">
        <f>'[1]base des menus'!$Z$56</f>
        <v>Egréné de canard mijoté</v>
      </c>
      <c r="N8" s="260"/>
    </row>
    <row r="9" spans="1:14" s="113" customFormat="1" ht="37.5" customHeight="1">
      <c r="A9" s="261" t="str">
        <f>'[1]base des menus'!$Z$9</f>
        <v>Lentilles  cuisinées</v>
      </c>
      <c r="B9" s="260"/>
      <c r="C9" s="261" t="str">
        <f>'[1]base des menus'!$Z$17</f>
        <v>Poêlée du terroir</v>
      </c>
      <c r="D9" s="262"/>
      <c r="E9" s="259" t="str">
        <f>'[1]base des menus'!$Z$25</f>
        <v>Pommes sautées</v>
      </c>
      <c r="F9" s="260"/>
      <c r="G9" s="261" t="str">
        <f>'[1]base des menus'!$Z$33</f>
        <v>Salsifis et champignons</v>
      </c>
      <c r="H9" s="262"/>
      <c r="I9" s="259" t="str">
        <f>'[1]base des menus'!$Z$41</f>
        <v>Chou Choucroute Et Pommes De Terre</v>
      </c>
      <c r="J9" s="260"/>
      <c r="K9" s="261" t="str">
        <f>'[1]base des menus'!$Z$49</f>
        <v>Navets</v>
      </c>
      <c r="L9" s="262"/>
      <c r="M9" s="259" t="str">
        <f>'[1]base des menus'!$Z$57</f>
        <v>Poêlée Italienne</v>
      </c>
      <c r="N9" s="260"/>
    </row>
    <row r="10" spans="1:14" s="113" customFormat="1" ht="29.25" customHeight="1">
      <c r="A10" s="261" t="str">
        <f>'[1]base des menus'!$Z$10</f>
        <v>Kiri</v>
      </c>
      <c r="B10" s="260"/>
      <c r="C10" s="261" t="str">
        <f>'[1]base des menus'!$Z$18</f>
        <v>Yaourt aux fruits</v>
      </c>
      <c r="D10" s="262"/>
      <c r="E10" s="259" t="str">
        <f>'[1]base des menus'!$Z$26</f>
        <v>Tomme blanche</v>
      </c>
      <c r="F10" s="260"/>
      <c r="G10" s="261" t="str">
        <f>'[1]base des menus'!$Z$34</f>
        <v>Petit suisse aromatisé</v>
      </c>
      <c r="H10" s="262"/>
      <c r="I10" s="259" t="str">
        <f>'[1]base des menus'!$Z$42</f>
        <v>Cantafrais</v>
      </c>
      <c r="J10" s="260"/>
      <c r="K10" s="261" t="str">
        <f>'[1]base des menus'!$Z$50</f>
        <v>Camembert</v>
      </c>
      <c r="L10" s="262"/>
      <c r="M10" s="259" t="str">
        <f>'[1]base des menus'!$Z$58</f>
        <v>Crottin Charentais</v>
      </c>
      <c r="N10" s="260"/>
    </row>
    <row r="11" spans="1:14" s="113" customFormat="1" ht="29.25" customHeight="1">
      <c r="A11" s="257" t="str">
        <f>'[1]base des menus'!$Z$11</f>
        <v>Crème dessert praliné</v>
      </c>
      <c r="B11" s="256"/>
      <c r="C11" s="257" t="str">
        <f>'[1]base des menus'!$Z$19</f>
        <v>Crumble</v>
      </c>
      <c r="D11" s="258"/>
      <c r="E11" s="255" t="str">
        <f>'[1]base des menus'!$Z$27</f>
        <v>Orange</v>
      </c>
      <c r="F11" s="256"/>
      <c r="G11" s="257" t="str">
        <f>'[1]base des menus'!$Z$35</f>
        <v>Semoule au lait</v>
      </c>
      <c r="H11" s="258"/>
      <c r="I11" s="255" t="str">
        <f>'[1]base des menus'!$Z$43</f>
        <v>Grillé aux abricots</v>
      </c>
      <c r="J11" s="256"/>
      <c r="K11" s="257" t="str">
        <f>'[1]base des menus'!$Z$51</f>
        <v>Cocktail fruits exotiques et ananas</v>
      </c>
      <c r="L11" s="258"/>
      <c r="M11" s="255" t="str">
        <f>'[1]base des menus'!$Z$59</f>
        <v>Bavarois framboises</v>
      </c>
      <c r="N11" s="256"/>
    </row>
    <row r="12" spans="1:14" s="117" customFormat="1" ht="18" customHeight="1" thickBot="1">
      <c r="A12" s="114"/>
      <c r="B12" s="115"/>
      <c r="C12" s="114"/>
      <c r="D12" s="116"/>
      <c r="E12" s="116"/>
      <c r="F12" s="115"/>
      <c r="G12" s="114"/>
      <c r="H12" s="116"/>
      <c r="I12" s="116"/>
      <c r="J12" s="115"/>
      <c r="K12" s="114"/>
      <c r="L12" s="116"/>
      <c r="M12" s="116"/>
      <c r="N12" s="115"/>
    </row>
    <row r="13" spans="1:14" s="113" customFormat="1" ht="29.25" customHeight="1" thickBot="1">
      <c r="A13" s="118" t="s">
        <v>29</v>
      </c>
      <c r="B13" s="112"/>
      <c r="C13" s="118" t="s">
        <v>29</v>
      </c>
      <c r="D13" s="112"/>
      <c r="E13" s="119" t="s">
        <v>29</v>
      </c>
      <c r="F13" s="112"/>
      <c r="G13" s="118" t="s">
        <v>29</v>
      </c>
      <c r="H13" s="112"/>
      <c r="I13" s="119" t="s">
        <v>29</v>
      </c>
      <c r="J13" s="112"/>
      <c r="K13" s="118" t="s">
        <v>29</v>
      </c>
      <c r="L13" s="112"/>
      <c r="M13" s="119" t="s">
        <v>29</v>
      </c>
      <c r="N13" s="112"/>
    </row>
    <row r="14" spans="1:14" s="113" customFormat="1" ht="29.25" customHeight="1">
      <c r="A14" s="251" t="str">
        <f>'[1]base des menus'!$AB$7</f>
        <v>Carottes à l'orange</v>
      </c>
      <c r="B14" s="246"/>
      <c r="C14" s="251" t="str">
        <f>'[1]base des menus'!$AB$15</f>
        <v>Taboulé</v>
      </c>
      <c r="D14" s="252"/>
      <c r="E14" s="245" t="str">
        <f>'[1]base des menus'!$AB$23</f>
        <v>Cervelas</v>
      </c>
      <c r="F14" s="246"/>
      <c r="G14" s="251" t="str">
        <f>'[1]base des menus'!$AB$31</f>
        <v>Duo  rémoulade</v>
      </c>
      <c r="H14" s="252"/>
      <c r="I14" s="245" t="str">
        <f>'[1]base des menus'!$AB$39</f>
        <v>Betteraves rouges</v>
      </c>
      <c r="J14" s="246"/>
      <c r="K14" s="251" t="str">
        <f>'[1]base des menus'!$AB$47</f>
        <v>Œuf en gelée</v>
      </c>
      <c r="L14" s="252"/>
      <c r="M14" s="245" t="str">
        <f>'[1]base des menus'!$AB$55</f>
        <v>Salade de cœur d'artichaud</v>
      </c>
      <c r="N14" s="246"/>
    </row>
    <row r="15" spans="1:14" s="113" customFormat="1" ht="29.25" customHeight="1">
      <c r="A15" s="251" t="str">
        <f>'[1]base des menus'!$AB$8</f>
        <v>Egréné de porc aux herbes</v>
      </c>
      <c r="B15" s="246"/>
      <c r="C15" s="251" t="str">
        <f>'[1]base des menus'!$AB$16</f>
        <v>Egréné de bœuf braisé</v>
      </c>
      <c r="D15" s="252"/>
      <c r="E15" s="245" t="str">
        <f>'[1]base des menus'!$AB$24</f>
        <v>Tilapia sauce tomate</v>
      </c>
      <c r="F15" s="246"/>
      <c r="G15" s="251" t="str">
        <f>'[1]base des menus'!$AB$32</f>
        <v>Egréné de poulet aux épices d'Orient</v>
      </c>
      <c r="H15" s="252"/>
      <c r="I15" s="245" t="str">
        <f>'[1]base des menus'!$AB$40</f>
        <v>Poulet rôti "maison"</v>
      </c>
      <c r="J15" s="246"/>
      <c r="K15" s="251" t="str">
        <f>'[1]base des menus'!$AB$48</f>
        <v>Egréné de bœuf sauce tomate</v>
      </c>
      <c r="L15" s="252"/>
      <c r="M15" s="245" t="str">
        <f>'[1]base des menus'!$AB$56</f>
        <v>Egréné de canard mijoté</v>
      </c>
      <c r="N15" s="246"/>
    </row>
    <row r="16" spans="1:14" s="113" customFormat="1" ht="37.5" customHeight="1">
      <c r="A16" s="251" t="str">
        <f>'[1]base des menus'!$AB$9</f>
        <v>Lentilles  cuisinées</v>
      </c>
      <c r="B16" s="246"/>
      <c r="C16" s="251" t="str">
        <f>'[1]base des menus'!$AB$17</f>
        <v>Poêlée du terroir</v>
      </c>
      <c r="D16" s="252"/>
      <c r="E16" s="245" t="str">
        <f>'[1]base des menus'!$AB$25</f>
        <v>Pommes sautées</v>
      </c>
      <c r="F16" s="246"/>
      <c r="G16" s="251" t="str">
        <f>'[1]base des menus'!$AB$33</f>
        <v>Salsifis et champignons</v>
      </c>
      <c r="H16" s="252"/>
      <c r="I16" s="245" t="str">
        <f>'[1]base des menus'!$AB$41</f>
        <v>Chou Choucroute Et Pommes De Terre</v>
      </c>
      <c r="J16" s="246"/>
      <c r="K16" s="251" t="str">
        <f>'[1]base des menus'!$AB$49</f>
        <v>Navets</v>
      </c>
      <c r="L16" s="252"/>
      <c r="M16" s="245" t="str">
        <f>'[1]base des menus'!$AB$57</f>
        <v>Poêlée Italienne</v>
      </c>
      <c r="N16" s="246"/>
    </row>
    <row r="17" spans="1:14" s="113" customFormat="1" ht="29.25" customHeight="1">
      <c r="A17" s="251" t="str">
        <f>'[1]base des menus'!$AB$10</f>
        <v>Gouda PS</v>
      </c>
      <c r="B17" s="246"/>
      <c r="C17" s="251" t="str">
        <f>'[1]base des menus'!$AB$18</f>
        <v>Edam PS</v>
      </c>
      <c r="D17" s="252"/>
      <c r="E17" s="245" t="str">
        <f>'[1]base des menus'!$AB$26</f>
        <v>Petit suisse</v>
      </c>
      <c r="F17" s="246"/>
      <c r="G17" s="251" t="str">
        <f>'[1]base des menus'!$AB$34</f>
        <v>Petit suisse</v>
      </c>
      <c r="H17" s="252"/>
      <c r="I17" s="245" t="str">
        <f>'[1]base des menus'!$AB$42</f>
        <v>Yaourt nature</v>
      </c>
      <c r="J17" s="246"/>
      <c r="K17" s="251" t="str">
        <f>'[1]base des menus'!$AB$50</f>
        <v>Fromage blanc</v>
      </c>
      <c r="L17" s="252"/>
      <c r="M17" s="245" t="str">
        <f>'[1]base des menus'!$AB$58</f>
        <v>Edam PS</v>
      </c>
      <c r="N17" s="246"/>
    </row>
    <row r="18" spans="1:14" s="113" customFormat="1" ht="29.25" customHeight="1">
      <c r="A18" s="247" t="str">
        <f>'[1]base des menus'!$AB$11</f>
        <v>Crème dessert praliné</v>
      </c>
      <c r="B18" s="248"/>
      <c r="C18" s="247" t="str">
        <f>'[1]base des menus'!$AB$19</f>
        <v>Crumble</v>
      </c>
      <c r="D18" s="249"/>
      <c r="E18" s="250" t="str">
        <f>'[1]base des menus'!$AB$27</f>
        <v>Orange</v>
      </c>
      <c r="F18" s="248"/>
      <c r="G18" s="247" t="str">
        <f>'[1]base des menus'!$AB$35</f>
        <v>Semoule au lait</v>
      </c>
      <c r="H18" s="249"/>
      <c r="I18" s="250" t="str">
        <f>'[1]base des menus'!$AB$43</f>
        <v>Grillé aux abricots</v>
      </c>
      <c r="J18" s="248"/>
      <c r="K18" s="247" t="str">
        <f>'[1]base des menus'!$AB$51</f>
        <v>Cocktail fruits exotiques et ananas</v>
      </c>
      <c r="L18" s="249"/>
      <c r="M18" s="250" t="str">
        <f>'[1]base des menus'!$AB$59</f>
        <v>Bavarois framboises</v>
      </c>
      <c r="N18" s="248"/>
    </row>
    <row r="19" spans="1:14" s="117" customFormat="1" ht="18" customHeight="1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</row>
    <row r="20" spans="1:14" s="117" customFormat="1" ht="18" customHeight="1" thickBot="1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</row>
    <row r="21" spans="1:14" s="113" customFormat="1" ht="29.25" customHeight="1" thickBot="1">
      <c r="A21" s="118" t="s">
        <v>30</v>
      </c>
      <c r="B21" s="112"/>
      <c r="C21" s="118" t="s">
        <v>30</v>
      </c>
      <c r="D21" s="112"/>
      <c r="E21" s="118" t="s">
        <v>30</v>
      </c>
      <c r="F21" s="112"/>
      <c r="G21" s="118" t="s">
        <v>30</v>
      </c>
      <c r="H21" s="112"/>
      <c r="I21" s="118" t="s">
        <v>30</v>
      </c>
      <c r="J21" s="112"/>
      <c r="K21" s="118" t="s">
        <v>30</v>
      </c>
      <c r="L21" s="112"/>
      <c r="M21" s="118" t="s">
        <v>30</v>
      </c>
      <c r="N21" s="112"/>
    </row>
    <row r="22" spans="1:14" s="113" customFormat="1" ht="41.25" customHeight="1">
      <c r="A22" s="251" t="str">
        <f>'[1]base des menus'!$AC$7</f>
        <v>Carottes à l'orange</v>
      </c>
      <c r="B22" s="246"/>
      <c r="C22" s="251" t="str">
        <f>'[1]base des menus'!$AC$15</f>
        <v>Taboulé</v>
      </c>
      <c r="D22" s="252"/>
      <c r="E22" s="245" t="str">
        <f>'[1]base des menus'!$AC$23</f>
        <v>Cervelas</v>
      </c>
      <c r="F22" s="246"/>
      <c r="G22" s="251" t="str">
        <f>'[1]base des menus'!$AC$31</f>
        <v>Duo  rémoulade</v>
      </c>
      <c r="H22" s="252"/>
      <c r="I22" s="245" t="str">
        <f>'[1]base des menus'!$AC$39</f>
        <v>Betteraves rouges</v>
      </c>
      <c r="J22" s="246"/>
      <c r="K22" s="251" t="str">
        <f>'[1]base des menus'!$AC$47</f>
        <v>Œuf en gelée</v>
      </c>
      <c r="L22" s="252"/>
      <c r="M22" s="245" t="str">
        <f>'[1]base des menus'!$AC$55</f>
        <v>Salade de cœur d'artichaud</v>
      </c>
      <c r="N22" s="246"/>
    </row>
    <row r="23" spans="1:14" s="113" customFormat="1" ht="29.25" customHeight="1">
      <c r="A23" s="251" t="str">
        <f>'[1]base des menus'!$AC$8</f>
        <v>Egréné de porc aux herbes</v>
      </c>
      <c r="B23" s="246"/>
      <c r="C23" s="251" t="str">
        <f>'[1]base des menus'!$AC$16</f>
        <v>Egréné de bœuf braisé</v>
      </c>
      <c r="D23" s="252"/>
      <c r="E23" s="245" t="str">
        <f>'[1]base des menus'!$AC$24</f>
        <v>Tilapia sauce tomate</v>
      </c>
      <c r="F23" s="246"/>
      <c r="G23" s="251" t="str">
        <f>'[1]base des menus'!$AC$32</f>
        <v>Egréné de poulet aux épices d'Orient</v>
      </c>
      <c r="H23" s="252"/>
      <c r="I23" s="245" t="str">
        <f>'[1]base des menus'!$AC$40</f>
        <v>Egréné de porc façon choucroute</v>
      </c>
      <c r="J23" s="246"/>
      <c r="K23" s="251" t="str">
        <f>'[1]base des menus'!$AC$48</f>
        <v>Egréné de bœuf sauce tomate</v>
      </c>
      <c r="L23" s="252"/>
      <c r="M23" s="253" t="str">
        <f>'[1]base des menus'!$AC$56</f>
        <v>Egréné de canard mijoté</v>
      </c>
      <c r="N23" s="254"/>
    </row>
    <row r="24" spans="1:14" s="113" customFormat="1" ht="29.25" customHeight="1">
      <c r="A24" s="251" t="str">
        <f>'[1]base des menus'!$AC$9</f>
        <v>Lentilles  cuisinées</v>
      </c>
      <c r="B24" s="246"/>
      <c r="C24" s="251" t="str">
        <f>'[1]base des menus'!$AC$17</f>
        <v>Poêlée du terroir</v>
      </c>
      <c r="D24" s="252"/>
      <c r="E24" s="245" t="str">
        <f>'[1]base des menus'!$AC$25</f>
        <v>Pommes sautées</v>
      </c>
      <c r="F24" s="246"/>
      <c r="G24" s="251" t="str">
        <f>'[1]base des menus'!$AC$33</f>
        <v>Salsifis et champignons</v>
      </c>
      <c r="H24" s="252"/>
      <c r="I24" s="245" t="str">
        <f>'[1]base des menus'!$AC$41</f>
        <v>Chou Choucroute Et Pommes De Terre</v>
      </c>
      <c r="J24" s="246"/>
      <c r="K24" s="251" t="str">
        <f>'[1]base des menus'!$AC$49</f>
        <v>Navets</v>
      </c>
      <c r="L24" s="252"/>
      <c r="M24" s="245" t="str">
        <f>'[1]base des menus'!$AC$57</f>
        <v>Poêlée Italienne</v>
      </c>
      <c r="N24" s="246"/>
    </row>
    <row r="25" spans="1:14" s="113" customFormat="1" ht="29.25" customHeight="1">
      <c r="A25" s="251" t="str">
        <f>'[1]base des menus'!$AC$10</f>
        <v>Kiri</v>
      </c>
      <c r="B25" s="246"/>
      <c r="C25" s="251" t="str">
        <f>'[1]base des menus'!$AC$18</f>
        <v>Yaourt nature</v>
      </c>
      <c r="D25" s="252"/>
      <c r="E25" s="245" t="str">
        <f>'[1]base des menus'!$AC$26</f>
        <v>Tomme blanche</v>
      </c>
      <c r="F25" s="246"/>
      <c r="G25" s="251" t="str">
        <f>'[1]base des menus'!$AC$34</f>
        <v>Petit suisse</v>
      </c>
      <c r="H25" s="252"/>
      <c r="I25" s="245" t="str">
        <f>'[1]base des menus'!$AC$42</f>
        <v>Cantafrais</v>
      </c>
      <c r="J25" s="246"/>
      <c r="K25" s="251" t="str">
        <f>'[1]base des menus'!$AC$50</f>
        <v>Camembert</v>
      </c>
      <c r="L25" s="252"/>
      <c r="M25" s="245" t="str">
        <f>'[1]base des menus'!$AC$58</f>
        <v>Crottin Charentais</v>
      </c>
      <c r="N25" s="246"/>
    </row>
    <row r="26" spans="1:14" s="113" customFormat="1" ht="29.25" customHeight="1">
      <c r="A26" s="247" t="str">
        <f>'[1]base des menus'!$AC$11</f>
        <v>Entremet cacao aspartame</v>
      </c>
      <c r="B26" s="248"/>
      <c r="C26" s="247" t="str">
        <f>'[1]base des menus'!$AC$19</f>
        <v>Compote pommes coings</v>
      </c>
      <c r="D26" s="249"/>
      <c r="E26" s="250" t="str">
        <f>'[1]base des menus'!$AC$27</f>
        <v>Orange</v>
      </c>
      <c r="F26" s="248"/>
      <c r="G26" s="247" t="str">
        <f>'[1]base des menus'!$AC$35</f>
        <v>Entremet café aspartame</v>
      </c>
      <c r="H26" s="249"/>
      <c r="I26" s="250" t="str">
        <f>'[1]base des menus'!$AC$43</f>
        <v>Compote pêche</v>
      </c>
      <c r="J26" s="248"/>
      <c r="K26" s="247" t="str">
        <f>'[1]base des menus'!$AC$51</f>
        <v>Raisins</v>
      </c>
      <c r="L26" s="249"/>
      <c r="M26" s="250" t="str">
        <f>'[1]base des menus'!$AC$59</f>
        <v>Délice coco sans sucre</v>
      </c>
      <c r="N26" s="248"/>
    </row>
    <row r="27" spans="1:14" s="117" customFormat="1" ht="24" customHeight="1" thickBot="1">
      <c r="A27" s="114"/>
      <c r="B27" s="116"/>
      <c r="C27" s="120"/>
      <c r="D27" s="120"/>
      <c r="E27" s="120"/>
      <c r="F27" s="120"/>
      <c r="G27" s="116"/>
      <c r="H27" s="116"/>
      <c r="I27" s="116"/>
      <c r="J27" s="116"/>
      <c r="K27" s="120"/>
      <c r="L27" s="120"/>
      <c r="M27" s="120"/>
      <c r="N27" s="120"/>
    </row>
    <row r="28" spans="1:14" s="113" customFormat="1" ht="37.5" customHeight="1" thickBot="1">
      <c r="A28" s="118" t="s">
        <v>31</v>
      </c>
      <c r="B28" s="112"/>
      <c r="C28" s="118" t="s">
        <v>31</v>
      </c>
      <c r="D28" s="112"/>
      <c r="E28" s="118" t="s">
        <v>31</v>
      </c>
      <c r="F28" s="112"/>
      <c r="G28" s="118" t="s">
        <v>31</v>
      </c>
      <c r="H28" s="112"/>
      <c r="I28" s="118" t="s">
        <v>31</v>
      </c>
      <c r="J28" s="112"/>
      <c r="K28" s="118" t="s">
        <v>31</v>
      </c>
      <c r="L28" s="112"/>
      <c r="M28" s="118" t="s">
        <v>31</v>
      </c>
      <c r="N28" s="112"/>
    </row>
    <row r="29" spans="1:14" s="113" customFormat="1" ht="41.25" customHeight="1">
      <c r="A29" s="251" t="str">
        <f>'[1]base des menus'!$AD$7</f>
        <v>Carottes à l'orange</v>
      </c>
      <c r="B29" s="246"/>
      <c r="C29" s="251" t="str">
        <f>'[1]base des menus'!$AD$15</f>
        <v>Taboulé</v>
      </c>
      <c r="D29" s="252"/>
      <c r="E29" s="245" t="str">
        <f>'[1]base des menus'!$AD$23</f>
        <v>Cervelas</v>
      </c>
      <c r="F29" s="246"/>
      <c r="G29" s="251" t="str">
        <f>'[1]base des menus'!$AD$31</f>
        <v>Duo  rémoulade</v>
      </c>
      <c r="H29" s="252"/>
      <c r="I29" s="245" t="str">
        <f>'[1]base des menus'!$AD$39</f>
        <v>Betteraves rouges</v>
      </c>
      <c r="J29" s="246"/>
      <c r="K29" s="251" t="str">
        <f>'[1]base des menus'!$AD$47</f>
        <v>Œuf en gelée</v>
      </c>
      <c r="L29" s="252"/>
      <c r="M29" s="245" t="str">
        <f>'[1]base des menus'!$AD$55</f>
        <v>Salade de cœur d'artichaud</v>
      </c>
      <c r="N29" s="246"/>
    </row>
    <row r="30" spans="1:14" s="113" customFormat="1" ht="29.25" customHeight="1">
      <c r="A30" s="251" t="str">
        <f>'[1]base des menus'!$AD$8</f>
        <v>Egréné de porc aux herbes</v>
      </c>
      <c r="B30" s="246"/>
      <c r="C30" s="251" t="str">
        <f>'[1]base des menus'!$AD$16</f>
        <v>Egréné de bœuf braisé</v>
      </c>
      <c r="D30" s="252"/>
      <c r="E30" s="245" t="str">
        <f>'[1]base des menus'!$AD$24</f>
        <v>Tilapia sauce tomate</v>
      </c>
      <c r="F30" s="246"/>
      <c r="G30" s="251" t="str">
        <f>'[1]base des menus'!$AD$32</f>
        <v>Egréné de poulet aux épices d'Orient</v>
      </c>
      <c r="H30" s="252"/>
      <c r="I30" s="245" t="str">
        <f>'[1]base des menus'!$AD$40</f>
        <v>Egréné de porc façon choucroute</v>
      </c>
      <c r="J30" s="246"/>
      <c r="K30" s="251" t="str">
        <f>'[1]base des menus'!$AD$48</f>
        <v>Egréné de bœuf sauce tomate</v>
      </c>
      <c r="L30" s="252"/>
      <c r="M30" s="253" t="str">
        <f>'[1]base des menus'!$AD$56</f>
        <v>Egréné de canard mijoté</v>
      </c>
      <c r="N30" s="254"/>
    </row>
    <row r="31" spans="1:14" s="113" customFormat="1" ht="29.25" customHeight="1">
      <c r="A31" s="251" t="str">
        <f>'[1]base des menus'!$AD$9</f>
        <v>Lentilles  cuisinées</v>
      </c>
      <c r="B31" s="246"/>
      <c r="C31" s="251" t="str">
        <f>'[1]base des menus'!$AD$17</f>
        <v>Poêlée du terroir</v>
      </c>
      <c r="D31" s="252"/>
      <c r="E31" s="245" t="str">
        <f>'[1]base des menus'!$AD$25</f>
        <v>Pommes sautées</v>
      </c>
      <c r="F31" s="246"/>
      <c r="G31" s="251" t="str">
        <f>'[1]base des menus'!$AD$33</f>
        <v>Salsifis et champignons</v>
      </c>
      <c r="H31" s="252"/>
      <c r="I31" s="245" t="str">
        <f>'[1]base des menus'!$AD$41</f>
        <v>Chou Choucroute Et Pommes De Terre</v>
      </c>
      <c r="J31" s="246"/>
      <c r="K31" s="251" t="str">
        <f>'[1]base des menus'!$AD$49</f>
        <v>Navets</v>
      </c>
      <c r="L31" s="252"/>
      <c r="M31" s="245" t="str">
        <f>'[1]base des menus'!$AD$57</f>
        <v>Poêlée Italienne</v>
      </c>
      <c r="N31" s="246"/>
    </row>
    <row r="32" spans="1:14" s="113" customFormat="1" ht="29.25" customHeight="1">
      <c r="A32" s="251" t="str">
        <f>'[1]base des menus'!$AD$10</f>
        <v>Gouda PS</v>
      </c>
      <c r="B32" s="246"/>
      <c r="C32" s="251" t="str">
        <f>'[1]base des menus'!$AD$18</f>
        <v>Edam PS</v>
      </c>
      <c r="D32" s="252"/>
      <c r="E32" s="245" t="str">
        <f>'[1]base des menus'!$AD$26</f>
        <v>Petit suisse</v>
      </c>
      <c r="F32" s="246"/>
      <c r="G32" s="251" t="str">
        <f>'[1]base des menus'!$AD$34</f>
        <v>Petit suisse</v>
      </c>
      <c r="H32" s="252"/>
      <c r="I32" s="245" t="str">
        <f>'[1]base des menus'!$AD$42</f>
        <v>Yaourt nature</v>
      </c>
      <c r="J32" s="246"/>
      <c r="K32" s="251" t="str">
        <f>'[1]base des menus'!$AD$50</f>
        <v>Fromage blanc</v>
      </c>
      <c r="L32" s="252"/>
      <c r="M32" s="245" t="str">
        <f>'[1]base des menus'!$AD$58</f>
        <v>Edam PS</v>
      </c>
      <c r="N32" s="246"/>
    </row>
    <row r="33" spans="1:14" s="113" customFormat="1" ht="29.25" customHeight="1">
      <c r="A33" s="247" t="str">
        <f>'[1]base des menus'!$AD$11</f>
        <v>Entremet cacao aspartame</v>
      </c>
      <c r="B33" s="248"/>
      <c r="C33" s="247" t="str">
        <f>'[1]base des menus'!$AD$19</f>
        <v>Compote pommes coings</v>
      </c>
      <c r="D33" s="249"/>
      <c r="E33" s="250" t="str">
        <f>'[1]base des menus'!$AD$27</f>
        <v>Orange</v>
      </c>
      <c r="F33" s="248"/>
      <c r="G33" s="247" t="str">
        <f>'[1]base des menus'!$AD$35</f>
        <v>Entremet café aspartame</v>
      </c>
      <c r="H33" s="249"/>
      <c r="I33" s="250" t="str">
        <f>'[1]base des menus'!$AD$43</f>
        <v>Compote pêche</v>
      </c>
      <c r="J33" s="248"/>
      <c r="K33" s="247" t="str">
        <f>'[1]base des menus'!$AD$51</f>
        <v>Raisins</v>
      </c>
      <c r="L33" s="249"/>
      <c r="M33" s="250" t="str">
        <f>'[1]base des menus'!$AD$59</f>
        <v>Délice coco sans sucre</v>
      </c>
      <c r="N33" s="248"/>
    </row>
    <row r="34" spans="1:14" s="113" customFormat="1" ht="29.25" customHeight="1" thickBo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</row>
    <row r="35" spans="1:14" ht="27" customHeight="1" thickBot="1">
      <c r="A35" s="263" t="s">
        <v>0</v>
      </c>
      <c r="B35" s="264"/>
      <c r="C35" s="263" t="s">
        <v>1</v>
      </c>
      <c r="D35" s="265"/>
      <c r="E35" s="265" t="s">
        <v>2</v>
      </c>
      <c r="F35" s="264"/>
      <c r="G35" s="263" t="s">
        <v>3</v>
      </c>
      <c r="H35" s="265"/>
      <c r="I35" s="265" t="s">
        <v>4</v>
      </c>
      <c r="J35" s="264"/>
      <c r="K35" s="263" t="s">
        <v>5</v>
      </c>
      <c r="L35" s="265"/>
      <c r="M35" s="265" t="s">
        <v>6</v>
      </c>
      <c r="N35" s="264"/>
    </row>
    <row r="36" spans="1:14" s="113" customFormat="1" ht="29.25" customHeight="1" thickBot="1">
      <c r="A36" s="122" t="s">
        <v>32</v>
      </c>
      <c r="B36" s="112"/>
      <c r="C36" s="122" t="s">
        <v>32</v>
      </c>
      <c r="D36" s="112"/>
      <c r="E36" s="122" t="s">
        <v>32</v>
      </c>
      <c r="F36" s="112"/>
      <c r="G36" s="122" t="s">
        <v>32</v>
      </c>
      <c r="H36" s="112"/>
      <c r="I36" s="122" t="s">
        <v>32</v>
      </c>
      <c r="J36" s="112"/>
      <c r="K36" s="122" t="s">
        <v>32</v>
      </c>
      <c r="L36" s="112"/>
      <c r="M36" s="122" t="s">
        <v>32</v>
      </c>
      <c r="N36" s="112"/>
    </row>
    <row r="37" spans="1:14" s="113" customFormat="1" ht="29.25" customHeight="1">
      <c r="A37" s="261" t="str">
        <f>'[1]base des menus'!$AA$7</f>
        <v>Salade du pêcheur</v>
      </c>
      <c r="B37" s="260"/>
      <c r="C37" s="261" t="str">
        <f>'[1]base des menus'!$AA$15</f>
        <v>Râpé de betteraves rouges</v>
      </c>
      <c r="D37" s="262" t="e">
        <f>#REF!</f>
        <v>#REF!</v>
      </c>
      <c r="E37" s="259" t="str">
        <f>'[1]base des menus'!$AA$23</f>
        <v>Salade terre et mer</v>
      </c>
      <c r="F37" s="260"/>
      <c r="G37" s="261" t="str">
        <f>'[1]base des menus'!$AA$31</f>
        <v>Pâté de foie</v>
      </c>
      <c r="H37" s="262"/>
      <c r="I37" s="259" t="str">
        <f>'[1]base des menus'!$AA$39</f>
        <v>Carottes râpées</v>
      </c>
      <c r="J37" s="260"/>
      <c r="K37" s="261" t="str">
        <f>'[1]base des menus'!$AA$48</f>
        <v>Egréné de porc à la moutarde</v>
      </c>
      <c r="L37" s="262"/>
      <c r="M37" s="259" t="str">
        <f>'[1]base des menus'!$K$55</f>
        <v>Pâté en croûte</v>
      </c>
      <c r="N37" s="260"/>
    </row>
    <row r="38" spans="1:14" s="113" customFormat="1" ht="29.25" customHeight="1">
      <c r="A38" s="261" t="str">
        <f>'[1]base des menus'!$AA$8</f>
        <v>Egréné de dinde à la crème</v>
      </c>
      <c r="B38" s="260"/>
      <c r="C38" s="261" t="str">
        <f>'[1]base des menus'!$AA$16</f>
        <v>Egréné de porc au thym</v>
      </c>
      <c r="D38" s="262"/>
      <c r="E38" s="259" t="str">
        <f>'[1]base des menus'!$AA$24</f>
        <v>Egréné de veau aux oignons</v>
      </c>
      <c r="F38" s="260"/>
      <c r="G38" s="261" t="str">
        <f>'[1]base des menus'!$AA$32</f>
        <v>Poisson du marché beurre blanc</v>
      </c>
      <c r="H38" s="262"/>
      <c r="I38" s="259" t="str">
        <f>'[1]base des menus'!$AA$40</f>
        <v>Egréné de poulet</v>
      </c>
      <c r="J38" s="260"/>
      <c r="K38" s="261" t="str">
        <f>'[1]base des menus'!$AA$48</f>
        <v>Egréné de porc à la moutarde</v>
      </c>
      <c r="L38" s="262"/>
      <c r="M38" s="259" t="str">
        <f>'[1]base des menus'!$K$56</f>
        <v>Dos De Saumon Creme Oseille</v>
      </c>
      <c r="N38" s="260"/>
    </row>
    <row r="39" spans="1:14" s="113" customFormat="1" ht="37.5" customHeight="1">
      <c r="A39" s="261" t="str">
        <f>'[1]base des menus'!$AA$9</f>
        <v>Haricots-verts</v>
      </c>
      <c r="B39" s="260"/>
      <c r="C39" s="261" t="str">
        <f>'[1]base des menus'!$AA$17</f>
        <v>Petits pois</v>
      </c>
      <c r="D39" s="262"/>
      <c r="E39" s="259" t="str">
        <f>'[1]base des menus'!$AA$25</f>
        <v>Brocolis</v>
      </c>
      <c r="F39" s="260"/>
      <c r="G39" s="261" t="str">
        <f>'[1]base des menus'!$AA$33</f>
        <v>Farfalles Aux Petits Légumes</v>
      </c>
      <c r="H39" s="262"/>
      <c r="I39" s="259" t="str">
        <f>'[1]base des menus'!$AA$41</f>
        <v>Poêlée maraîchère</v>
      </c>
      <c r="J39" s="260"/>
      <c r="K39" s="261" t="str">
        <f>'[1]base des menus'!$AA$49</f>
        <v>Quinoa aux dés de légumes</v>
      </c>
      <c r="L39" s="262"/>
      <c r="M39" s="259" t="str">
        <f>'[1]base des menus'!$K$57</f>
        <v xml:space="preserve">Pomme duchesse/cœur céleri </v>
      </c>
      <c r="N39" s="260"/>
    </row>
    <row r="40" spans="1:14" s="113" customFormat="1" ht="29.25" customHeight="1">
      <c r="A40" s="261" t="str">
        <f>'[1]base des menus'!$AA$10</f>
        <v>Mimolette</v>
      </c>
      <c r="B40" s="260"/>
      <c r="C40" s="261" t="str">
        <f>'[1]base des menus'!$AA$18</f>
        <v>Vache picon</v>
      </c>
      <c r="D40" s="262"/>
      <c r="E40" s="259" t="str">
        <f>'[1]base des menus'!$AA$26</f>
        <v>Yaourt saveur fruits</v>
      </c>
      <c r="F40" s="260"/>
      <c r="G40" s="261" t="str">
        <f>'[1]base des menus'!$AA$34</f>
        <v>Gouda</v>
      </c>
      <c r="H40" s="262"/>
      <c r="I40" s="259" t="str">
        <f>'[1]base des menus'!$AA$42</f>
        <v>Fromage blanc sucré</v>
      </c>
      <c r="J40" s="260"/>
      <c r="K40" s="261" t="str">
        <f>'[1]base des menus'!$AA$50</f>
        <v>Carré frais</v>
      </c>
      <c r="L40" s="262"/>
      <c r="M40" s="259" t="str">
        <f>'[1]base des menus'!$K$58</f>
        <v>Chèvre sec</v>
      </c>
      <c r="N40" s="260"/>
    </row>
    <row r="41" spans="1:14" s="113" customFormat="1" ht="29.25" customHeight="1">
      <c r="A41" s="257" t="str">
        <f>'[1]base des menus'!$AA$11</f>
        <v>Kiwi</v>
      </c>
      <c r="B41" s="256"/>
      <c r="C41" s="257" t="str">
        <f>'[1]base des menus'!$AA$19</f>
        <v>Cocktail de fruits à la vanille</v>
      </c>
      <c r="D41" s="258"/>
      <c r="E41" s="255" t="str">
        <f>'[1]base des menus'!$AA$27</f>
        <v>Tarte Normande</v>
      </c>
      <c r="F41" s="256"/>
      <c r="G41" s="257" t="str">
        <f>'[1]base des menus'!$AA$35</f>
        <v>Poire</v>
      </c>
      <c r="H41" s="258"/>
      <c r="I41" s="255" t="str">
        <f>'[1]base des menus'!$AA$43</f>
        <v>Crème dessert caramel</v>
      </c>
      <c r="J41" s="256"/>
      <c r="K41" s="257" t="str">
        <f>'[1]base des menus'!$AA$51</f>
        <v>Liégeois vanille</v>
      </c>
      <c r="L41" s="258"/>
      <c r="M41" s="255" t="str">
        <f>'[1]base des menus'!$K$59</f>
        <v>Kiwi</v>
      </c>
      <c r="N41" s="256"/>
    </row>
    <row r="42" spans="1:14" s="117" customFormat="1" ht="18" customHeight="1" thickBot="1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</row>
    <row r="43" spans="1:14" s="113" customFormat="1" ht="29.25" customHeight="1" thickBot="1">
      <c r="A43" s="123" t="s">
        <v>33</v>
      </c>
      <c r="B43" s="112"/>
      <c r="C43" s="123" t="s">
        <v>33</v>
      </c>
      <c r="D43" s="112"/>
      <c r="E43" s="123" t="s">
        <v>33</v>
      </c>
      <c r="F43" s="112"/>
      <c r="G43" s="123" t="s">
        <v>33</v>
      </c>
      <c r="H43" s="112"/>
      <c r="I43" s="123" t="s">
        <v>33</v>
      </c>
      <c r="J43" s="112"/>
      <c r="K43" s="123" t="s">
        <v>33</v>
      </c>
      <c r="L43" s="112"/>
      <c r="M43" s="123" t="s">
        <v>33</v>
      </c>
      <c r="N43" s="112"/>
    </row>
    <row r="44" spans="1:14" s="113" customFormat="1" ht="29.25" customHeight="1">
      <c r="A44" s="251" t="str">
        <f>'[1]base des menus'!$AE$7</f>
        <v>Salade du pêcheur</v>
      </c>
      <c r="B44" s="246"/>
      <c r="C44" s="251" t="str">
        <f>'[1]base des menus'!$AE$15</f>
        <v>Râpé de betteraves rouges</v>
      </c>
      <c r="D44" s="252"/>
      <c r="E44" s="245" t="str">
        <f>'[1]base des menus'!$AE$23</f>
        <v>Salade terre et mer</v>
      </c>
      <c r="F44" s="246"/>
      <c r="G44" s="251" t="str">
        <f>'[1]base des menus'!$AE$31</f>
        <v>Pâté sans sel</v>
      </c>
      <c r="H44" s="252"/>
      <c r="I44" s="245" t="str">
        <f>'[1]base des menus'!$AE$39</f>
        <v>Carottes râpées</v>
      </c>
      <c r="J44" s="246"/>
      <c r="K44" s="251" t="str">
        <f>'[1]base des menus'!$AE$47</f>
        <v>Poireau vinaigrette</v>
      </c>
      <c r="L44" s="252"/>
      <c r="M44" s="245" t="str">
        <f>'[1]base des menus'!$AE$55</f>
        <v>Radis</v>
      </c>
      <c r="N44" s="246"/>
    </row>
    <row r="45" spans="1:14" s="113" customFormat="1" ht="29.25" customHeight="1">
      <c r="A45" s="251" t="str">
        <f>'[1]base des menus'!$AE$8</f>
        <v>Egréné de dinde à la crème</v>
      </c>
      <c r="B45" s="246"/>
      <c r="C45" s="251" t="str">
        <f>'[1]base des menus'!$AE$16</f>
        <v>Egréné de porc au thym</v>
      </c>
      <c r="D45" s="252"/>
      <c r="E45" s="245" t="str">
        <f>'[1]base des menus'!$AE$24</f>
        <v>Egréné de veau aux oignons</v>
      </c>
      <c r="F45" s="246"/>
      <c r="G45" s="251" t="str">
        <f>'[1]base des menus'!$AE$32</f>
        <v>Poisson du marché beurre blanc</v>
      </c>
      <c r="H45" s="252"/>
      <c r="I45" s="245" t="str">
        <f>'[1]base des menus'!$AE$40</f>
        <v>Egréné de poulet</v>
      </c>
      <c r="J45" s="246"/>
      <c r="K45" s="251" t="str">
        <f>'[1]base des menus'!$AE$48</f>
        <v>Egréné de porc à la moutarde</v>
      </c>
      <c r="L45" s="252"/>
      <c r="M45" s="245" t="str">
        <f>'[1]base des menus'!$AE$56</f>
        <v>Dos De Saumon Creme Oseille</v>
      </c>
      <c r="N45" s="246"/>
    </row>
    <row r="46" spans="1:14" s="113" customFormat="1" ht="37.5" customHeight="1">
      <c r="A46" s="251" t="str">
        <f>'[1]base des menus'!$AE$9</f>
        <v>Haricots-verts</v>
      </c>
      <c r="B46" s="246"/>
      <c r="C46" s="251" t="str">
        <f>'[1]base des menus'!$AE$17</f>
        <v>Petits pois</v>
      </c>
      <c r="D46" s="252"/>
      <c r="E46" s="245" t="str">
        <f>'[1]base des menus'!$AE$25</f>
        <v>Brocolis</v>
      </c>
      <c r="F46" s="246"/>
      <c r="G46" s="251" t="str">
        <f>'[1]base des menus'!$AE$33</f>
        <v>Farfalles Aux Petits Légumes</v>
      </c>
      <c r="H46" s="252"/>
      <c r="I46" s="245" t="str">
        <f>'[1]base des menus'!$AE$41</f>
        <v>Poêlée maraîchère</v>
      </c>
      <c r="J46" s="246"/>
      <c r="K46" s="251" t="str">
        <f>'[1]base des menus'!$AE$49</f>
        <v>Quinoa aux dés de légumes</v>
      </c>
      <c r="L46" s="252"/>
      <c r="M46" s="245" t="str">
        <f>'[1]base des menus'!$AE$57</f>
        <v xml:space="preserve">Pomme duchesse/cœur céleri </v>
      </c>
      <c r="N46" s="246"/>
    </row>
    <row r="47" spans="1:14" s="113" customFormat="1" ht="29.25" customHeight="1">
      <c r="A47" s="251" t="str">
        <f>'[1]base des menus'!$AE$10</f>
        <v>Yaourt nature</v>
      </c>
      <c r="B47" s="246"/>
      <c r="C47" s="251" t="str">
        <f>'[1]base des menus'!$AE$18</f>
        <v>Fromage blanc</v>
      </c>
      <c r="D47" s="252"/>
      <c r="E47" s="245" t="str">
        <f>'[1]base des menus'!$AE$26</f>
        <v>Saint Paulin PS</v>
      </c>
      <c r="F47" s="246"/>
      <c r="G47" s="251" t="str">
        <f>'[1]base des menus'!$AE$34</f>
        <v>Petit suisse</v>
      </c>
      <c r="H47" s="252"/>
      <c r="I47" s="245" t="str">
        <f>'[1]base des menus'!$AE$42</f>
        <v>Gouda PS</v>
      </c>
      <c r="J47" s="246"/>
      <c r="K47" s="251" t="str">
        <f>'[1]base des menus'!$AE$50</f>
        <v>Yaourt nature</v>
      </c>
      <c r="L47" s="252"/>
      <c r="M47" s="245" t="str">
        <f>'[1]base des menus'!$AE$58</f>
        <v>Fromage blanc</v>
      </c>
      <c r="N47" s="246"/>
    </row>
    <row r="48" spans="1:14" s="113" customFormat="1" ht="29.25" customHeight="1">
      <c r="A48" s="247" t="str">
        <f>'[1]base des menus'!$AE$11</f>
        <v>Kiwi</v>
      </c>
      <c r="B48" s="248"/>
      <c r="C48" s="247" t="str">
        <f>'[1]base des menus'!$AE$19</f>
        <v>Cocktail de fruits à la vanille</v>
      </c>
      <c r="D48" s="249"/>
      <c r="E48" s="250" t="str">
        <f>'[1]base des menus'!$AE$27</f>
        <v>Tarte Normande</v>
      </c>
      <c r="F48" s="248"/>
      <c r="G48" s="247" t="str">
        <f>'[1]base des menus'!$AE$35</f>
        <v>Poire</v>
      </c>
      <c r="H48" s="249"/>
      <c r="I48" s="250" t="str">
        <f>'[1]base des menus'!$AE$43</f>
        <v>Crème dessert caramel</v>
      </c>
      <c r="J48" s="248"/>
      <c r="K48" s="247" t="str">
        <f>'[1]base des menus'!$AE$51</f>
        <v>Liégeois vanille</v>
      </c>
      <c r="L48" s="249"/>
      <c r="M48" s="250" t="str">
        <f>'[1]base des menus'!$AE$59</f>
        <v>Paris-Brest</v>
      </c>
      <c r="N48" s="248"/>
    </row>
    <row r="49" spans="1:14" s="117" customFormat="1" ht="18" customHeight="1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</row>
    <row r="50" spans="1:14" s="117" customFormat="1" ht="18" customHeight="1" thickBot="1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</row>
    <row r="51" spans="1:14" s="113" customFormat="1" ht="29.25" customHeight="1" thickBot="1">
      <c r="A51" s="123" t="s">
        <v>34</v>
      </c>
      <c r="B51" s="112"/>
      <c r="C51" s="123" t="s">
        <v>34</v>
      </c>
      <c r="D51" s="112"/>
      <c r="E51" s="123" t="s">
        <v>34</v>
      </c>
      <c r="F51" s="112"/>
      <c r="G51" s="123" t="s">
        <v>34</v>
      </c>
      <c r="H51" s="112"/>
      <c r="I51" s="123" t="s">
        <v>34</v>
      </c>
      <c r="J51" s="112"/>
      <c r="K51" s="123" t="s">
        <v>34</v>
      </c>
      <c r="L51" s="112"/>
      <c r="M51" s="123" t="s">
        <v>34</v>
      </c>
      <c r="N51" s="112"/>
    </row>
    <row r="52" spans="1:14" s="113" customFormat="1" ht="41.25" customHeight="1">
      <c r="A52" s="251" t="str">
        <f>'[1]base des menus'!$AF$7</f>
        <v>Salade du pêcheur</v>
      </c>
      <c r="B52" s="246"/>
      <c r="C52" s="251" t="str">
        <f>'[1]base des menus'!$AF$15</f>
        <v>Râpé de betteraves rouges</v>
      </c>
      <c r="D52" s="252"/>
      <c r="E52" s="245" t="str">
        <f>'[1]base des menus'!$AF$23</f>
        <v>Salade terre et mer</v>
      </c>
      <c r="F52" s="246"/>
      <c r="G52" s="251" t="str">
        <f>'[1]base des menus'!$AF$31</f>
        <v>Pâté de foie</v>
      </c>
      <c r="H52" s="252"/>
      <c r="I52" s="245" t="str">
        <f>'[1]base des menus'!$AF$39</f>
        <v>Carottes râpées</v>
      </c>
      <c r="J52" s="246"/>
      <c r="K52" s="251" t="str">
        <f>'[1]base des menus'!$AF$47</f>
        <v>Poireau vinaigrette</v>
      </c>
      <c r="L52" s="252"/>
      <c r="M52" s="245" t="str">
        <f>'[1]base des menus'!$AF$55</f>
        <v>Pâté en croûte</v>
      </c>
      <c r="N52" s="246"/>
    </row>
    <row r="53" spans="1:14" s="113" customFormat="1" ht="29.25" customHeight="1">
      <c r="A53" s="251" t="str">
        <f>'[1]base des menus'!$AF$8</f>
        <v>Egréné de dinde à la crème</v>
      </c>
      <c r="B53" s="246"/>
      <c r="C53" s="251" t="str">
        <f>'[1]base des menus'!$AF$16</f>
        <v>Egréné de porc au thym</v>
      </c>
      <c r="D53" s="252"/>
      <c r="E53" s="245" t="str">
        <f>'[1]base des menus'!$AF$24</f>
        <v>Egréné de veau aux oignons</v>
      </c>
      <c r="F53" s="246"/>
      <c r="G53" s="251" t="str">
        <f>'[1]base des menus'!$AF$32</f>
        <v>Poisson du marché beurre blanc</v>
      </c>
      <c r="H53" s="252"/>
      <c r="I53" s="245" t="str">
        <f>'[1]base des menus'!$AF$40</f>
        <v>Egréné de poulet</v>
      </c>
      <c r="J53" s="246"/>
      <c r="K53" s="251" t="str">
        <f>'[1]base des menus'!$AF$48</f>
        <v>Egréné de porc à la moutarde</v>
      </c>
      <c r="L53" s="252"/>
      <c r="M53" s="253" t="str">
        <f>'[1]base des menus'!$AF$56</f>
        <v>Dos De Saumon Creme Oseille</v>
      </c>
      <c r="N53" s="254"/>
    </row>
    <row r="54" spans="1:14" s="113" customFormat="1" ht="29.25" customHeight="1">
      <c r="A54" s="251" t="str">
        <f>'[1]base des menus'!$AF$9</f>
        <v>Haricots-verts</v>
      </c>
      <c r="B54" s="246"/>
      <c r="C54" s="251" t="str">
        <f>'[1]base des menus'!$AF$17</f>
        <v>Petits pois</v>
      </c>
      <c r="D54" s="252"/>
      <c r="E54" s="245" t="str">
        <f>'[1]base des menus'!$AF$25</f>
        <v>Brocolis</v>
      </c>
      <c r="F54" s="246"/>
      <c r="G54" s="251" t="str">
        <f>'[1]base des menus'!$AF$33</f>
        <v>Farfalles Aux Petits Légumes</v>
      </c>
      <c r="H54" s="252"/>
      <c r="I54" s="245" t="str">
        <f>'[1]base des menus'!$AF$41</f>
        <v>Poêlée maraîchère</v>
      </c>
      <c r="J54" s="246"/>
      <c r="K54" s="251" t="str">
        <f>'[1]base des menus'!$AF$49</f>
        <v>Quinoa aux dés de légumes</v>
      </c>
      <c r="L54" s="252"/>
      <c r="M54" s="245" t="str">
        <f>'[1]base des menus'!$AF$57</f>
        <v xml:space="preserve">Pomme duchesse/cœur céleri </v>
      </c>
      <c r="N54" s="246"/>
    </row>
    <row r="55" spans="1:14" s="113" customFormat="1" ht="29.25" customHeight="1">
      <c r="A55" s="251" t="str">
        <f>'[1]base des menus'!$AF$10</f>
        <v>Mimolette</v>
      </c>
      <c r="B55" s="246"/>
      <c r="C55" s="251" t="str">
        <f>'[1]base des menus'!$AF$18</f>
        <v>Vache picon</v>
      </c>
      <c r="D55" s="252"/>
      <c r="E55" s="245" t="str">
        <f>'[1]base des menus'!$AF$26</f>
        <v>Yaourt saveur fruits</v>
      </c>
      <c r="F55" s="246"/>
      <c r="G55" s="251" t="str">
        <f>'[1]base des menus'!$AF$34</f>
        <v>Gouda</v>
      </c>
      <c r="H55" s="252"/>
      <c r="I55" s="245" t="str">
        <f>'[1]base des menus'!$AF$42</f>
        <v>Fromage blanc sucré</v>
      </c>
      <c r="J55" s="246"/>
      <c r="K55" s="251" t="str">
        <f>'[1]base des menus'!$AF$50</f>
        <v>Carré frais</v>
      </c>
      <c r="L55" s="252"/>
      <c r="M55" s="245" t="str">
        <f>'[1]base des menus'!$AF$58</f>
        <v>Chèvre sec</v>
      </c>
      <c r="N55" s="246"/>
    </row>
    <row r="56" spans="1:14" s="113" customFormat="1" ht="29.25" customHeight="1">
      <c r="A56" s="247" t="str">
        <f>'[1]base des menus'!$AF$11</f>
        <v>Kiwi</v>
      </c>
      <c r="B56" s="248"/>
      <c r="C56" s="247" t="str">
        <f>'[1]base des menus'!$AF$19</f>
        <v>Entremet vanille aspartame</v>
      </c>
      <c r="D56" s="249"/>
      <c r="E56" s="250" t="str">
        <f>'[1]base des menus'!$AF$27</f>
        <v>Compote pêche</v>
      </c>
      <c r="F56" s="248"/>
      <c r="G56" s="247" t="str">
        <f>'[1]base des menus'!$AF$35</f>
        <v>Poire</v>
      </c>
      <c r="H56" s="249"/>
      <c r="I56" s="250" t="str">
        <f>'[1]base des menus'!$AF$43</f>
        <v>Entremet fruits des bois aspartame</v>
      </c>
      <c r="J56" s="248"/>
      <c r="K56" s="247" t="str">
        <f>'[1]base des menus'!$AF$51</f>
        <v>Compote poire</v>
      </c>
      <c r="L56" s="249"/>
      <c r="M56" s="250" t="str">
        <f>'[1]base des menus'!$AF$59</f>
        <v>Kiwi</v>
      </c>
      <c r="N56" s="248"/>
    </row>
    <row r="57" spans="1:14" s="117" customFormat="1" ht="24" customHeight="1" thickBot="1">
      <c r="A57" s="114"/>
      <c r="B57" s="116"/>
      <c r="C57" s="120"/>
      <c r="D57" s="120"/>
      <c r="E57" s="120"/>
      <c r="F57" s="120"/>
      <c r="G57" s="116"/>
      <c r="H57" s="116"/>
      <c r="I57" s="116"/>
      <c r="J57" s="116"/>
      <c r="K57" s="120"/>
      <c r="L57" s="120"/>
      <c r="M57" s="120"/>
      <c r="N57" s="120"/>
    </row>
    <row r="58" spans="1:14" s="113" customFormat="1" ht="37.5" customHeight="1" thickBot="1">
      <c r="A58" s="123" t="s">
        <v>35</v>
      </c>
      <c r="B58" s="112"/>
      <c r="C58" s="123" t="s">
        <v>35</v>
      </c>
      <c r="D58" s="112"/>
      <c r="E58" s="123" t="s">
        <v>35</v>
      </c>
      <c r="F58" s="112"/>
      <c r="G58" s="123" t="s">
        <v>35</v>
      </c>
      <c r="H58" s="112"/>
      <c r="I58" s="123" t="s">
        <v>35</v>
      </c>
      <c r="J58" s="112"/>
      <c r="K58" s="123" t="s">
        <v>35</v>
      </c>
      <c r="L58" s="112"/>
      <c r="M58" s="123" t="s">
        <v>35</v>
      </c>
      <c r="N58" s="112"/>
    </row>
    <row r="59" spans="1:14" s="113" customFormat="1" ht="41.25" customHeight="1">
      <c r="A59" s="251" t="str">
        <f>'[1]base des menus'!$AG$7</f>
        <v>Salade du pêcheur</v>
      </c>
      <c r="B59" s="246"/>
      <c r="C59" s="251" t="str">
        <f>'[1]base des menus'!$AG$15</f>
        <v>Râpé de betteraves rouges</v>
      </c>
      <c r="D59" s="252"/>
      <c r="E59" s="245" t="str">
        <f>'[1]base des menus'!$AG$23</f>
        <v>Salade terre et mer</v>
      </c>
      <c r="F59" s="246"/>
      <c r="G59" s="251" t="str">
        <f>'[1]base des menus'!$AG$31</f>
        <v>Pâté sans sel</v>
      </c>
      <c r="H59" s="252"/>
      <c r="I59" s="245" t="str">
        <f>'[1]base des menus'!$AG$39</f>
        <v>Carottes râpées</v>
      </c>
      <c r="J59" s="246"/>
      <c r="K59" s="251" t="str">
        <f>'[1]base des menus'!$AG$47</f>
        <v>Poireau vinaigrette</v>
      </c>
      <c r="L59" s="252"/>
      <c r="M59" s="245" t="str">
        <f>'[1]base des menus'!$AG$55</f>
        <v>Radis</v>
      </c>
      <c r="N59" s="246"/>
    </row>
    <row r="60" spans="1:14" s="113" customFormat="1" ht="35.25" customHeight="1">
      <c r="A60" s="251" t="str">
        <f>'[1]base des menus'!$AG$8</f>
        <v>Egréné de dinde à la crème</v>
      </c>
      <c r="B60" s="246"/>
      <c r="C60" s="251" t="str">
        <f>'[1]base des menus'!$AG$16</f>
        <v>Egréné de porc au thym</v>
      </c>
      <c r="D60" s="252"/>
      <c r="E60" s="245" t="str">
        <f>'[1]base des menus'!$AG$24</f>
        <v>Egréné de veau aux oignons</v>
      </c>
      <c r="F60" s="246"/>
      <c r="G60" s="251" t="str">
        <f>'[1]base des menus'!$AG$32</f>
        <v>Poisson du marché beurre blanc</v>
      </c>
      <c r="H60" s="252"/>
      <c r="I60" s="245" t="str">
        <f>'[1]base des menus'!$AG$40</f>
        <v>Egréné de poulet</v>
      </c>
      <c r="J60" s="246"/>
      <c r="K60" s="251" t="str">
        <f>'[1]base des menus'!$AG$48</f>
        <v>Egréné de porc à la moutarde</v>
      </c>
      <c r="L60" s="252"/>
      <c r="M60" s="253" t="str">
        <f>'[1]base des menus'!$AG$56</f>
        <v>Dos De Saumon Creme Oseille</v>
      </c>
      <c r="N60" s="254"/>
    </row>
    <row r="61" spans="1:14" s="113" customFormat="1" ht="29.25" customHeight="1">
      <c r="A61" s="251" t="str">
        <f>'[1]base des menus'!$AG$9</f>
        <v>Haricots-verts</v>
      </c>
      <c r="B61" s="246"/>
      <c r="C61" s="251" t="str">
        <f>'[1]base des menus'!$AG$17</f>
        <v>Petits pois</v>
      </c>
      <c r="D61" s="252"/>
      <c r="E61" s="245" t="str">
        <f>'[1]base des menus'!$AG$25</f>
        <v>Brocolis</v>
      </c>
      <c r="F61" s="246"/>
      <c r="G61" s="251" t="str">
        <f>'[1]base des menus'!$AG$33</f>
        <v>Farfalles Aux Petits Légumes</v>
      </c>
      <c r="H61" s="252"/>
      <c r="I61" s="245" t="str">
        <f>'[1]base des menus'!$AG$41</f>
        <v>Poêlée maraîchère</v>
      </c>
      <c r="J61" s="246"/>
      <c r="K61" s="251" t="str">
        <f>'[1]base des menus'!$AG$49</f>
        <v>Quinoa aux dés de légumes</v>
      </c>
      <c r="L61" s="252"/>
      <c r="M61" s="245" t="str">
        <f>'[1]base des menus'!$AG$57</f>
        <v xml:space="preserve">Pomme duchesse/cœur céleri </v>
      </c>
      <c r="N61" s="246"/>
    </row>
    <row r="62" spans="1:14" s="113" customFormat="1" ht="29.25" customHeight="1">
      <c r="A62" s="251" t="str">
        <f>'[1]base des menus'!$AG$10</f>
        <v>Yaourt nature</v>
      </c>
      <c r="B62" s="246"/>
      <c r="C62" s="251" t="str">
        <f>'[1]base des menus'!$AG$18</f>
        <v>Fromage blanc</v>
      </c>
      <c r="D62" s="252"/>
      <c r="E62" s="245" t="str">
        <f>'[1]base des menus'!$AG$26</f>
        <v>Saint Paulin PS</v>
      </c>
      <c r="F62" s="246"/>
      <c r="G62" s="251" t="str">
        <f>'[1]base des menus'!$AG$34</f>
        <v>Petit suisse</v>
      </c>
      <c r="H62" s="252"/>
      <c r="I62" s="245" t="str">
        <f>'[1]base des menus'!$AG$42</f>
        <v>Gouda PS</v>
      </c>
      <c r="J62" s="246"/>
      <c r="K62" s="251" t="str">
        <f>'[1]base des menus'!$AG$50</f>
        <v>Yaourt nature</v>
      </c>
      <c r="L62" s="252"/>
      <c r="M62" s="245" t="str">
        <f>'[1]base des menus'!$AG$58</f>
        <v>Fromage blanc</v>
      </c>
      <c r="N62" s="246"/>
    </row>
    <row r="63" spans="1:14" s="113" customFormat="1" ht="29.25" customHeight="1">
      <c r="A63" s="247" t="str">
        <f>'[1]base des menus'!$AG$11</f>
        <v>Kiwi</v>
      </c>
      <c r="B63" s="248"/>
      <c r="C63" s="247" t="str">
        <f>'[1]base des menus'!$AG$19</f>
        <v>Entremet vanille aspartame</v>
      </c>
      <c r="D63" s="249"/>
      <c r="E63" s="250" t="str">
        <f>'[1]base des menus'!$AG$27</f>
        <v>Compote pêche</v>
      </c>
      <c r="F63" s="248"/>
      <c r="G63" s="247" t="str">
        <f>'[1]base des menus'!$AG$35</f>
        <v>Poire</v>
      </c>
      <c r="H63" s="249"/>
      <c r="I63" s="250" t="str">
        <f>'[1]base des menus'!$AG$43</f>
        <v>Entremet fruits des bois aspartame</v>
      </c>
      <c r="J63" s="248"/>
      <c r="K63" s="247" t="str">
        <f>'[1]base des menus'!$AG$51</f>
        <v>Compote poire</v>
      </c>
      <c r="L63" s="249"/>
      <c r="M63" s="250" t="str">
        <f>'[1]base des menus'!$AG$59</f>
        <v>Kiwi</v>
      </c>
      <c r="N63" s="248"/>
    </row>
    <row r="64" spans="1:14" s="113" customFormat="1" ht="29.25" customHeight="1" thickBot="1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</row>
    <row r="65" spans="1:14" s="113" customFormat="1" ht="29.25" customHeight="1" thickBot="1">
      <c r="A65" s="241" t="s">
        <v>36</v>
      </c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3"/>
    </row>
    <row r="66" spans="1:14" s="117" customFormat="1" ht="23.25" customHeight="1" thickBot="1">
      <c r="A66" s="124" t="str">
        <f>'[1]base des menus'!$F$5</f>
        <v xml:space="preserve">Mouliné de courgettes </v>
      </c>
      <c r="B66" s="125"/>
      <c r="C66" s="126" t="str">
        <f>'[1]base des menus'!$F$13</f>
        <v>Potage du jardinier</v>
      </c>
      <c r="D66" s="125"/>
      <c r="E66" s="126" t="str">
        <f>'[1]base des menus'!$F$21</f>
        <v>Soupe au chou</v>
      </c>
      <c r="F66" s="125"/>
      <c r="G66" s="126" t="str">
        <f>'[1]base des menus'!$F$29</f>
        <v>Potage du chef</v>
      </c>
      <c r="H66" s="125"/>
      <c r="I66" s="126" t="str">
        <f>'[1]base des menus'!$F$37</f>
        <v>Crème Dubarry</v>
      </c>
      <c r="J66" s="125"/>
      <c r="K66" s="126" t="str">
        <f>'[1]base des menus'!$F$45</f>
        <v>Potage légumes</v>
      </c>
      <c r="L66" s="125"/>
      <c r="M66" s="126" t="str">
        <f>'[1]base des menus'!$F$53</f>
        <v>Velouté de céleri</v>
      </c>
      <c r="N66" s="125"/>
    </row>
    <row r="67" spans="1:14" s="113" customFormat="1" ht="29.25" customHeight="1" thickBot="1">
      <c r="A67" s="127" t="str">
        <f>'[1]base des menus'!$L$5</f>
        <v>Potage champignons PS</v>
      </c>
      <c r="B67" s="125"/>
      <c r="C67" s="126" t="str">
        <f>'[1]base des menus'!$L$13</f>
        <v>Potage légumes de saison PS</v>
      </c>
      <c r="D67" s="125"/>
      <c r="E67" s="126" t="str">
        <f>'[1]base des menus'!$L$21</f>
        <v>Potage tomate PS</v>
      </c>
      <c r="F67" s="125"/>
      <c r="G67" s="126" t="str">
        <f>'[1]base des menus'!$L$29</f>
        <v>Potage cresson PS</v>
      </c>
      <c r="H67" s="125"/>
      <c r="I67" s="126" t="str">
        <f>'[1]base des menus'!$L$37</f>
        <v>Potage poireau pdt PS</v>
      </c>
      <c r="J67" s="125"/>
      <c r="K67" s="126" t="str">
        <f>'[1]base des menus'!$L$45</f>
        <v>Potage légumes PS</v>
      </c>
      <c r="L67" s="125"/>
      <c r="M67" s="126" t="str">
        <f>'[1]base des menus'!$L$53</f>
        <v>Potage tomate PS</v>
      </c>
      <c r="N67" s="125"/>
    </row>
    <row r="68" spans="1:14" s="113" customFormat="1" ht="29.25" customHeight="1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</row>
    <row r="69" spans="1:14" ht="14.25">
      <c r="A69" s="244" t="s">
        <v>15</v>
      </c>
      <c r="B69" s="244"/>
      <c r="C69" s="244"/>
      <c r="D69" s="128"/>
      <c r="E69" s="128"/>
    </row>
    <row r="70" spans="1:14" ht="14.25">
      <c r="A70" s="244"/>
      <c r="B70" s="244"/>
      <c r="C70" s="244"/>
      <c r="D70" s="244"/>
      <c r="E70" s="244"/>
    </row>
  </sheetData>
  <mergeCells count="302">
    <mergeCell ref="B1:D1"/>
    <mergeCell ref="E1:F1"/>
    <mergeCell ref="G1:K1"/>
    <mergeCell ref="L1:N1"/>
    <mergeCell ref="A4:N4"/>
    <mergeCell ref="A5:B5"/>
    <mergeCell ref="C5:D5"/>
    <mergeCell ref="E5:F5"/>
    <mergeCell ref="G5:H5"/>
    <mergeCell ref="I5:J5"/>
    <mergeCell ref="K5:L5"/>
    <mergeCell ref="M5:N5"/>
    <mergeCell ref="A7:B7"/>
    <mergeCell ref="C7:D7"/>
    <mergeCell ref="E7:F7"/>
    <mergeCell ref="G7:H7"/>
    <mergeCell ref="I7:J7"/>
    <mergeCell ref="K7:L7"/>
    <mergeCell ref="M7:N7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22:B22"/>
    <mergeCell ref="C22:D22"/>
    <mergeCell ref="E22:F22"/>
    <mergeCell ref="G22:H22"/>
    <mergeCell ref="I22:J22"/>
    <mergeCell ref="K22:L22"/>
    <mergeCell ref="M22:N22"/>
    <mergeCell ref="A18:B18"/>
    <mergeCell ref="C18:D18"/>
    <mergeCell ref="E18:F18"/>
    <mergeCell ref="G18:H18"/>
    <mergeCell ref="I18:J18"/>
    <mergeCell ref="K18:L18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33:N33"/>
    <mergeCell ref="A35:B35"/>
    <mergeCell ref="C35:D35"/>
    <mergeCell ref="E35:F35"/>
    <mergeCell ref="G35:H35"/>
    <mergeCell ref="I35:J35"/>
    <mergeCell ref="K35:L35"/>
    <mergeCell ref="M35:N35"/>
    <mergeCell ref="A33:B33"/>
    <mergeCell ref="C33:D33"/>
    <mergeCell ref="E33:F33"/>
    <mergeCell ref="G33:H33"/>
    <mergeCell ref="I33:J33"/>
    <mergeCell ref="K33:L33"/>
    <mergeCell ref="M37:N37"/>
    <mergeCell ref="A38:B38"/>
    <mergeCell ref="C38:D38"/>
    <mergeCell ref="E38:F38"/>
    <mergeCell ref="G38:H38"/>
    <mergeCell ref="I38:J38"/>
    <mergeCell ref="K38:L38"/>
    <mergeCell ref="M38:N38"/>
    <mergeCell ref="A37:B37"/>
    <mergeCell ref="C37:D37"/>
    <mergeCell ref="E37:F37"/>
    <mergeCell ref="G37:H37"/>
    <mergeCell ref="I37:J37"/>
    <mergeCell ref="K37:L37"/>
    <mergeCell ref="M39:N39"/>
    <mergeCell ref="A40:B40"/>
    <mergeCell ref="C40:D40"/>
    <mergeCell ref="E40:F40"/>
    <mergeCell ref="G40:H40"/>
    <mergeCell ref="I40:J40"/>
    <mergeCell ref="K40:L40"/>
    <mergeCell ref="M40:N40"/>
    <mergeCell ref="A39:B39"/>
    <mergeCell ref="C39:D39"/>
    <mergeCell ref="E39:F39"/>
    <mergeCell ref="G39:H39"/>
    <mergeCell ref="I39:J39"/>
    <mergeCell ref="K39:L39"/>
    <mergeCell ref="M41:N41"/>
    <mergeCell ref="A44:B44"/>
    <mergeCell ref="C44:D44"/>
    <mergeCell ref="E44:F44"/>
    <mergeCell ref="G44:H44"/>
    <mergeCell ref="I44:J44"/>
    <mergeCell ref="K44:L44"/>
    <mergeCell ref="M44:N44"/>
    <mergeCell ref="A41:B41"/>
    <mergeCell ref="C41:D41"/>
    <mergeCell ref="E41:F41"/>
    <mergeCell ref="G41:H41"/>
    <mergeCell ref="I41:J41"/>
    <mergeCell ref="K41:L41"/>
    <mergeCell ref="M45:N45"/>
    <mergeCell ref="A46:B46"/>
    <mergeCell ref="C46:D46"/>
    <mergeCell ref="E46:F46"/>
    <mergeCell ref="G46:H46"/>
    <mergeCell ref="I46:J46"/>
    <mergeCell ref="K46:L46"/>
    <mergeCell ref="M46:N46"/>
    <mergeCell ref="A45:B45"/>
    <mergeCell ref="C45:D45"/>
    <mergeCell ref="E45:F45"/>
    <mergeCell ref="G45:H45"/>
    <mergeCell ref="I45:J45"/>
    <mergeCell ref="K45:L45"/>
    <mergeCell ref="M47:N47"/>
    <mergeCell ref="A48:B48"/>
    <mergeCell ref="C48:D48"/>
    <mergeCell ref="E48:F48"/>
    <mergeCell ref="G48:H48"/>
    <mergeCell ref="I48:J48"/>
    <mergeCell ref="K48:L48"/>
    <mergeCell ref="M48:N48"/>
    <mergeCell ref="A47:B47"/>
    <mergeCell ref="C47:D47"/>
    <mergeCell ref="E47:F47"/>
    <mergeCell ref="G47:H47"/>
    <mergeCell ref="I47:J47"/>
    <mergeCell ref="K47:L47"/>
    <mergeCell ref="M52:N52"/>
    <mergeCell ref="A53:B53"/>
    <mergeCell ref="C53:D53"/>
    <mergeCell ref="E53:F53"/>
    <mergeCell ref="G53:H53"/>
    <mergeCell ref="I53:J53"/>
    <mergeCell ref="K53:L53"/>
    <mergeCell ref="M53:N53"/>
    <mergeCell ref="A52:B52"/>
    <mergeCell ref="C52:D52"/>
    <mergeCell ref="E52:F52"/>
    <mergeCell ref="G52:H52"/>
    <mergeCell ref="I52:J52"/>
    <mergeCell ref="K52:L52"/>
    <mergeCell ref="M54:N54"/>
    <mergeCell ref="A55:B55"/>
    <mergeCell ref="C55:D55"/>
    <mergeCell ref="E55:F55"/>
    <mergeCell ref="G55:H55"/>
    <mergeCell ref="I55:J55"/>
    <mergeCell ref="K55:L55"/>
    <mergeCell ref="M55:N55"/>
    <mergeCell ref="A54:B54"/>
    <mergeCell ref="C54:D54"/>
    <mergeCell ref="E54:F54"/>
    <mergeCell ref="G54:H54"/>
    <mergeCell ref="I54:J54"/>
    <mergeCell ref="K54:L54"/>
    <mergeCell ref="M56:N56"/>
    <mergeCell ref="A59:B59"/>
    <mergeCell ref="C59:D59"/>
    <mergeCell ref="E59:F59"/>
    <mergeCell ref="G59:H59"/>
    <mergeCell ref="I59:J59"/>
    <mergeCell ref="K59:L59"/>
    <mergeCell ref="M59:N59"/>
    <mergeCell ref="A56:B56"/>
    <mergeCell ref="C56:D56"/>
    <mergeCell ref="E56:F56"/>
    <mergeCell ref="G56:H56"/>
    <mergeCell ref="I56:J56"/>
    <mergeCell ref="K56:L56"/>
    <mergeCell ref="M60:N60"/>
    <mergeCell ref="A61:B61"/>
    <mergeCell ref="C61:D61"/>
    <mergeCell ref="E61:F61"/>
    <mergeCell ref="G61:H61"/>
    <mergeCell ref="I61:J61"/>
    <mergeCell ref="K61:L61"/>
    <mergeCell ref="M61:N61"/>
    <mergeCell ref="A60:B60"/>
    <mergeCell ref="C60:D60"/>
    <mergeCell ref="E60:F60"/>
    <mergeCell ref="G60:H60"/>
    <mergeCell ref="I60:J60"/>
    <mergeCell ref="K60:L60"/>
    <mergeCell ref="A65:N65"/>
    <mergeCell ref="A69:C69"/>
    <mergeCell ref="A70:E70"/>
    <mergeCell ref="M62:N62"/>
    <mergeCell ref="A63:B63"/>
    <mergeCell ref="C63:D63"/>
    <mergeCell ref="E63:F63"/>
    <mergeCell ref="G63:H63"/>
    <mergeCell ref="I63:J63"/>
    <mergeCell ref="K63:L63"/>
    <mergeCell ref="M63:N63"/>
    <mergeCell ref="A62:B62"/>
    <mergeCell ref="C62:D62"/>
    <mergeCell ref="E62:F62"/>
    <mergeCell ref="G62:H62"/>
    <mergeCell ref="I62:J62"/>
    <mergeCell ref="K62:L62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0"/>
  <sheetViews>
    <sheetView zoomScale="80" workbookViewId="0">
      <selection activeCell="C66" sqref="C66"/>
    </sheetView>
  </sheetViews>
  <sheetFormatPr defaultColWidth="11.42578125" defaultRowHeight="12.75"/>
  <cols>
    <col min="1" max="1" width="34.140625" style="106" customWidth="1"/>
    <col min="2" max="2" width="4.28515625" style="106" customWidth="1"/>
    <col min="3" max="3" width="34.140625" style="106" customWidth="1"/>
    <col min="4" max="4" width="4.28515625" style="106" customWidth="1"/>
    <col min="5" max="5" width="34.140625" style="106" customWidth="1"/>
    <col min="6" max="6" width="4.28515625" style="106" customWidth="1"/>
    <col min="7" max="7" width="34.140625" style="106" customWidth="1"/>
    <col min="8" max="8" width="4.28515625" style="106" customWidth="1"/>
    <col min="9" max="9" width="34.140625" style="106" customWidth="1"/>
    <col min="10" max="10" width="4.28515625" style="106" customWidth="1"/>
    <col min="11" max="11" width="34.140625" style="106" customWidth="1"/>
    <col min="12" max="12" width="4.28515625" style="106" customWidth="1"/>
    <col min="13" max="13" width="34.140625" style="106" customWidth="1"/>
    <col min="14" max="14" width="4.28515625" style="106" customWidth="1"/>
    <col min="15" max="16384" width="11.42578125" style="106"/>
  </cols>
  <sheetData>
    <row r="1" spans="1:14" ht="27" customHeight="1">
      <c r="A1" s="105"/>
      <c r="B1" s="266"/>
      <c r="C1" s="266"/>
      <c r="D1" s="266"/>
      <c r="E1" s="267" t="str">
        <f>'[2]base des menus'!$B$1</f>
        <v>SEMAINE N°43</v>
      </c>
      <c r="F1" s="267"/>
      <c r="G1" s="267" t="str">
        <f>'[2]base des menus'!$I$2</f>
        <v>du  21 octobre  au 27 octobre  2024</v>
      </c>
      <c r="H1" s="267"/>
      <c r="I1" s="267"/>
      <c r="J1" s="267"/>
      <c r="K1" s="267"/>
      <c r="L1" s="268"/>
      <c r="M1" s="268"/>
      <c r="N1" s="268"/>
    </row>
    <row r="2" spans="1:14" ht="27" customHeight="1">
      <c r="A2" s="107" t="s">
        <v>17</v>
      </c>
      <c r="B2" s="108"/>
      <c r="C2" s="108"/>
      <c r="D2" s="108"/>
      <c r="E2" s="109"/>
      <c r="F2" s="109"/>
      <c r="G2" s="109"/>
      <c r="H2" s="109"/>
      <c r="I2" s="109"/>
      <c r="J2" s="109"/>
      <c r="K2" s="109"/>
      <c r="L2" s="110"/>
      <c r="M2" s="110"/>
      <c r="N2" s="110"/>
    </row>
    <row r="3" spans="1:14" ht="27" customHeight="1" thickBot="1">
      <c r="A3" s="107" t="s">
        <v>19</v>
      </c>
      <c r="B3" s="108"/>
      <c r="C3" s="108"/>
      <c r="D3" s="108"/>
      <c r="E3" s="109"/>
      <c r="F3" s="109"/>
      <c r="G3" s="109"/>
      <c r="H3" s="109"/>
      <c r="I3" s="109"/>
      <c r="J3" s="109"/>
      <c r="K3" s="109"/>
      <c r="L3" s="110"/>
      <c r="M3" s="110"/>
      <c r="N3" s="110"/>
    </row>
    <row r="4" spans="1:14" ht="27" customHeight="1" thickBot="1">
      <c r="A4" s="269" t="s">
        <v>27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1"/>
    </row>
    <row r="5" spans="1:14" ht="27" customHeight="1" thickBot="1">
      <c r="A5" s="263" t="s">
        <v>0</v>
      </c>
      <c r="B5" s="264"/>
      <c r="C5" s="263" t="s">
        <v>1</v>
      </c>
      <c r="D5" s="265"/>
      <c r="E5" s="265" t="s">
        <v>2</v>
      </c>
      <c r="F5" s="264"/>
      <c r="G5" s="263" t="s">
        <v>3</v>
      </c>
      <c r="H5" s="265"/>
      <c r="I5" s="265" t="s">
        <v>4</v>
      </c>
      <c r="J5" s="264"/>
      <c r="K5" s="263" t="s">
        <v>5</v>
      </c>
      <c r="L5" s="265"/>
      <c r="M5" s="265" t="s">
        <v>6</v>
      </c>
      <c r="N5" s="264"/>
    </row>
    <row r="6" spans="1:14" s="113" customFormat="1" ht="29.25" customHeight="1" thickBot="1">
      <c r="A6" s="111" t="s">
        <v>28</v>
      </c>
      <c r="B6" s="112"/>
      <c r="C6" s="111" t="s">
        <v>28</v>
      </c>
      <c r="D6" s="112"/>
      <c r="E6" s="111" t="s">
        <v>28</v>
      </c>
      <c r="F6" s="112"/>
      <c r="G6" s="111" t="s">
        <v>28</v>
      </c>
      <c r="H6" s="112"/>
      <c r="I6" s="111" t="s">
        <v>28</v>
      </c>
      <c r="J6" s="112"/>
      <c r="K6" s="111" t="s">
        <v>28</v>
      </c>
      <c r="L6" s="112"/>
      <c r="M6" s="111" t="s">
        <v>28</v>
      </c>
      <c r="N6" s="112"/>
    </row>
    <row r="7" spans="1:14" s="113" customFormat="1" ht="29.25" customHeight="1">
      <c r="A7" s="261" t="str">
        <f>'[2]base des menus'!$Z$7</f>
        <v xml:space="preserve">Friand  goût fromage </v>
      </c>
      <c r="B7" s="260"/>
      <c r="C7" s="261" t="str">
        <f>'[2]base des menus'!$Z$15</f>
        <v>Terrine du pêcheur</v>
      </c>
      <c r="D7" s="262" t="e">
        <f>#REF!</f>
        <v>#REF!</v>
      </c>
      <c r="E7" s="259" t="str">
        <f>'[2]base des menus'!$Z$23</f>
        <v>Oeuf dur sur macédoine</v>
      </c>
      <c r="F7" s="260"/>
      <c r="G7" s="261" t="str">
        <f>'[2]base des menus'!$Z$31</f>
        <v>Pâté de campagne</v>
      </c>
      <c r="H7" s="262"/>
      <c r="I7" s="259" t="str">
        <f>'[2]base des menus'!$Z$39</f>
        <v>Radis</v>
      </c>
      <c r="J7" s="260"/>
      <c r="K7" s="261" t="str">
        <f>'[2]base des menus'!$Z$47</f>
        <v>Carottes râpées à l'ail</v>
      </c>
      <c r="L7" s="262"/>
      <c r="M7" s="259" t="str">
        <f>'[2]base des menus'!$Z$55</f>
        <v>Salade Brésilienne</v>
      </c>
      <c r="N7" s="260"/>
    </row>
    <row r="8" spans="1:14" s="113" customFormat="1" ht="29.25" customHeight="1">
      <c r="A8" s="261" t="str">
        <f>'[2]base des menus'!$Z$8</f>
        <v>Egréné de porc à l'ail</v>
      </c>
      <c r="B8" s="260"/>
      <c r="C8" s="261" t="str">
        <f>'[2]base des menus'!$Z$16</f>
        <v>Egréné de dinde au poivre</v>
      </c>
      <c r="D8" s="262"/>
      <c r="E8" s="259" t="str">
        <f>'[2]base des menus'!$Z$24</f>
        <v>Egréné de veau sauce Roquefort</v>
      </c>
      <c r="F8" s="260"/>
      <c r="G8" s="261" t="str">
        <f>'[2]base des menus'!$Z$32</f>
        <v>Médaillon de merlu sauce aux moules</v>
      </c>
      <c r="H8" s="262"/>
      <c r="I8" s="259" t="str">
        <f>'[2]base des menus'!$Z$40</f>
        <v>Egréné de dinde à la moutarde</v>
      </c>
      <c r="J8" s="260"/>
      <c r="K8" s="261" t="str">
        <f>'[2]base des menus'!$Z$48</f>
        <v>Egréné de porc au paprika</v>
      </c>
      <c r="L8" s="262"/>
      <c r="M8" s="259" t="str">
        <f>'[2]base des menus'!$Z$56</f>
        <v>Egréné de veau Marengo</v>
      </c>
      <c r="N8" s="260"/>
    </row>
    <row r="9" spans="1:14" s="113" customFormat="1" ht="37.5" customHeight="1">
      <c r="A9" s="261" t="str">
        <f>'[2]base des menus'!$Z$9</f>
        <v>Poêlée de légumes verts</v>
      </c>
      <c r="B9" s="260"/>
      <c r="C9" s="261" t="str">
        <f>'[2]base des menus'!$Z$17</f>
        <v>Pommes sautées aux oignons</v>
      </c>
      <c r="D9" s="262"/>
      <c r="E9" s="259" t="str">
        <f>'[2]base des menus'!$Z$25</f>
        <v>Gratin de côtes de blettes</v>
      </c>
      <c r="F9" s="260"/>
      <c r="G9" s="261" t="str">
        <f>'[2]base des menus'!$Z$33</f>
        <v>Pommes Vapeur</v>
      </c>
      <c r="H9" s="262"/>
      <c r="I9" s="259" t="str">
        <f>'[2]base des menus'!$Z$41</f>
        <v xml:space="preserve">Poêlée de légumes à la Provençale </v>
      </c>
      <c r="J9" s="260"/>
      <c r="K9" s="261" t="str">
        <f>'[2]base des menus'!$Z$49</f>
        <v>Haricots rouges au maïs</v>
      </c>
      <c r="L9" s="262"/>
      <c r="M9" s="259" t="str">
        <f>'[2]base des menus'!$Z$57</f>
        <v>Pomme paille et champignons</v>
      </c>
      <c r="N9" s="260"/>
    </row>
    <row r="10" spans="1:14" s="113" customFormat="1" ht="29.25" customHeight="1">
      <c r="A10" s="261" t="str">
        <f>'[2]base des menus'!$Z$10</f>
        <v>Fromage blanc fruité</v>
      </c>
      <c r="B10" s="260"/>
      <c r="C10" s="261" t="str">
        <f>'[2]base des menus'!$Z$18</f>
        <v>Rondelé fleur de sel</v>
      </c>
      <c r="D10" s="262"/>
      <c r="E10" s="259" t="str">
        <f>'[2]base des menus'!$Z$26</f>
        <v>Chèvre sec</v>
      </c>
      <c r="F10" s="260"/>
      <c r="G10" s="261" t="str">
        <f>'[2]base des menus'!$Z$34</f>
        <v>Yaourt bio</v>
      </c>
      <c r="H10" s="262"/>
      <c r="I10" s="259" t="str">
        <f>'[2]base des menus'!$Z$42</f>
        <v>Faisselle</v>
      </c>
      <c r="J10" s="260"/>
      <c r="K10" s="261" t="str">
        <f>'[2]base des menus'!$Z$50</f>
        <v>Pyrénées</v>
      </c>
      <c r="L10" s="262"/>
      <c r="M10" s="259" t="str">
        <f>'[2]base des menus'!$Z$58</f>
        <v>Bleuet des prairies</v>
      </c>
      <c r="N10" s="260"/>
    </row>
    <row r="11" spans="1:14" s="113" customFormat="1" ht="29.25" customHeight="1">
      <c r="A11" s="257" t="str">
        <f>'[2]base des menus'!$Z$11</f>
        <v>Banane</v>
      </c>
      <c r="B11" s="256"/>
      <c r="C11" s="257" t="str">
        <f>'[2]base des menus'!$Z$19</f>
        <v>Compote de pêche</v>
      </c>
      <c r="D11" s="258"/>
      <c r="E11" s="255" t="str">
        <f>'[2]base des menus'!$Z$27</f>
        <v>Tarte rhubarbe</v>
      </c>
      <c r="F11" s="256"/>
      <c r="G11" s="257" t="str">
        <f>'[2]base des menus'!$Z$35</f>
        <v>1/2 poire au sirop et mandarine</v>
      </c>
      <c r="H11" s="258"/>
      <c r="I11" s="255" t="str">
        <f>'[2]base des menus'!$Z$43</f>
        <v>Orange</v>
      </c>
      <c r="J11" s="256"/>
      <c r="K11" s="257" t="str">
        <f>'[2]base des menus'!$Z$51</f>
        <v>Crème dessert vanille</v>
      </c>
      <c r="L11" s="258"/>
      <c r="M11" s="255" t="str">
        <f>'[2]base des menus'!$Z$59</f>
        <v>Tarte au chocolat</v>
      </c>
      <c r="N11" s="256"/>
    </row>
    <row r="12" spans="1:14" s="117" customFormat="1" ht="18" customHeight="1" thickBot="1">
      <c r="A12" s="114"/>
      <c r="B12" s="115"/>
      <c r="C12" s="114"/>
      <c r="D12" s="116"/>
      <c r="E12" s="116"/>
      <c r="F12" s="115"/>
      <c r="G12" s="114"/>
      <c r="H12" s="116"/>
      <c r="I12" s="116"/>
      <c r="J12" s="115"/>
      <c r="K12" s="114"/>
      <c r="L12" s="116"/>
      <c r="M12" s="116"/>
      <c r="N12" s="115"/>
    </row>
    <row r="13" spans="1:14" s="113" customFormat="1" ht="29.25" customHeight="1" thickBot="1">
      <c r="A13" s="118" t="s">
        <v>29</v>
      </c>
      <c r="B13" s="112"/>
      <c r="C13" s="118" t="s">
        <v>29</v>
      </c>
      <c r="D13" s="112"/>
      <c r="E13" s="119" t="s">
        <v>29</v>
      </c>
      <c r="F13" s="112"/>
      <c r="G13" s="118" t="s">
        <v>29</v>
      </c>
      <c r="H13" s="112"/>
      <c r="I13" s="119" t="s">
        <v>29</v>
      </c>
      <c r="J13" s="112"/>
      <c r="K13" s="118" t="s">
        <v>29</v>
      </c>
      <c r="L13" s="112"/>
      <c r="M13" s="119" t="s">
        <v>29</v>
      </c>
      <c r="N13" s="112"/>
    </row>
    <row r="14" spans="1:14" s="113" customFormat="1" ht="29.25" customHeight="1">
      <c r="A14" s="251" t="str">
        <f>'[2]base des menus'!$AB$7</f>
        <v>Salade de tomate et maïs</v>
      </c>
      <c r="B14" s="246"/>
      <c r="C14" s="251" t="str">
        <f>'[2]base des menus'!$AB$15</f>
        <v>Poireaux vinaigrette</v>
      </c>
      <c r="D14" s="252"/>
      <c r="E14" s="245" t="str">
        <f>'[2]base des menus'!$AB$23</f>
        <v>Oeuf dur sur macédoine</v>
      </c>
      <c r="F14" s="246"/>
      <c r="G14" s="251" t="str">
        <f>'[2]base des menus'!$AB$31</f>
        <v>Pâté sans sel</v>
      </c>
      <c r="H14" s="252"/>
      <c r="I14" s="245" t="str">
        <f>'[2]base des menus'!$AB$39</f>
        <v>Radis</v>
      </c>
      <c r="J14" s="246"/>
      <c r="K14" s="251" t="str">
        <f>'[2]base des menus'!$AB$47</f>
        <v>Carottes râpées à l'ail</v>
      </c>
      <c r="L14" s="252"/>
      <c r="M14" s="245" t="str">
        <f>'[2]base des menus'!$AB$55</f>
        <v>Salade Brésilienne</v>
      </c>
      <c r="N14" s="246"/>
    </row>
    <row r="15" spans="1:14" s="113" customFormat="1" ht="29.25" customHeight="1">
      <c r="A15" s="251" t="str">
        <f>'[2]base des menus'!$AB$8</f>
        <v>Egréné de porc à l'ail</v>
      </c>
      <c r="B15" s="246"/>
      <c r="C15" s="251" t="str">
        <f>'[2]base des menus'!$AB$16</f>
        <v>Egréné de dinde au poivre</v>
      </c>
      <c r="D15" s="252"/>
      <c r="E15" s="245" t="str">
        <f>'[2]base des menus'!$AB$24</f>
        <v>Egréné de veau sauce Roquefort</v>
      </c>
      <c r="F15" s="246"/>
      <c r="G15" s="251" t="str">
        <f>'[2]base des menus'!$AB$32</f>
        <v>Médaillon de merlu sauce aux moules</v>
      </c>
      <c r="H15" s="252"/>
      <c r="I15" s="245" t="str">
        <f>'[2]base des menus'!$AB$40</f>
        <v>Egréné de dinde à la moutarde</v>
      </c>
      <c r="J15" s="246"/>
      <c r="K15" s="251" t="str">
        <f>'[2]base des menus'!$AB$48</f>
        <v>Egréné de porc au paprika</v>
      </c>
      <c r="L15" s="252"/>
      <c r="M15" s="245" t="str">
        <f>'[2]base des menus'!$AB$56</f>
        <v>Egréné de veau Marengo</v>
      </c>
      <c r="N15" s="246"/>
    </row>
    <row r="16" spans="1:14" s="113" customFormat="1" ht="37.5" customHeight="1">
      <c r="A16" s="251" t="str">
        <f>'[2]base des menus'!$AB$9</f>
        <v>Poêlée de légumes verts</v>
      </c>
      <c r="B16" s="246"/>
      <c r="C16" s="251" t="str">
        <f>'[2]base des menus'!$AB$17</f>
        <v>Pommes sautées aux oignons</v>
      </c>
      <c r="D16" s="252"/>
      <c r="E16" s="245" t="str">
        <f>'[2]base des menus'!$AB$25</f>
        <v>Gratin de côtes de blettes</v>
      </c>
      <c r="F16" s="246"/>
      <c r="G16" s="251" t="str">
        <f>'[2]base des menus'!$AB$33</f>
        <v>Pommes Vapeur</v>
      </c>
      <c r="H16" s="252"/>
      <c r="I16" s="245" t="str">
        <f>'[2]base des menus'!$AB$41</f>
        <v xml:space="preserve">Poêlée de légumes à la Provençale </v>
      </c>
      <c r="J16" s="246"/>
      <c r="K16" s="251" t="str">
        <f>'[2]base des menus'!$AB$49</f>
        <v>Haricots rouges au maïs</v>
      </c>
      <c r="L16" s="252"/>
      <c r="M16" s="245" t="str">
        <f>'[2]base des menus'!$AB$57</f>
        <v>Pomme paille et champignons</v>
      </c>
      <c r="N16" s="246"/>
    </row>
    <row r="17" spans="1:14" s="113" customFormat="1" ht="29.25" customHeight="1">
      <c r="A17" s="251" t="str">
        <f>'[2]base des menus'!$AB$10</f>
        <v>Edam PS</v>
      </c>
      <c r="B17" s="246"/>
      <c r="C17" s="251" t="str">
        <f>'[2]base des menus'!$AB$18</f>
        <v>Fromage blanc</v>
      </c>
      <c r="D17" s="252"/>
      <c r="E17" s="245" t="str">
        <f>'[2]base des menus'!$AB$26</f>
        <v>Gouda PS</v>
      </c>
      <c r="F17" s="246"/>
      <c r="G17" s="251" t="str">
        <f>'[2]base des menus'!$AB$34</f>
        <v>Yaourt nature</v>
      </c>
      <c r="H17" s="252"/>
      <c r="I17" s="245" t="str">
        <f>'[2]base des menus'!$AB$42</f>
        <v>Edam PS</v>
      </c>
      <c r="J17" s="246"/>
      <c r="K17" s="251" t="str">
        <f>'[2]base des menus'!$AB$50</f>
        <v>Petit suisse</v>
      </c>
      <c r="L17" s="252"/>
      <c r="M17" s="245" t="str">
        <f>'[2]base des menus'!$AB$58</f>
        <v>Saint Paulin PS</v>
      </c>
      <c r="N17" s="246"/>
    </row>
    <row r="18" spans="1:14" s="113" customFormat="1" ht="29.25" customHeight="1">
      <c r="A18" s="247" t="str">
        <f>'[2]base des menus'!$AB$11</f>
        <v>Banane</v>
      </c>
      <c r="B18" s="248"/>
      <c r="C18" s="247" t="str">
        <f>'[2]base des menus'!$AB$19</f>
        <v>Compote de pêche</v>
      </c>
      <c r="D18" s="249"/>
      <c r="E18" s="250" t="str">
        <f>'[2]base des menus'!$AB$27</f>
        <v>Tarte rhubarbe</v>
      </c>
      <c r="F18" s="248"/>
      <c r="G18" s="247" t="str">
        <f>'[2]base des menus'!$AB$35</f>
        <v>1/2 poire au sirop et mandarine</v>
      </c>
      <c r="H18" s="249"/>
      <c r="I18" s="250" t="str">
        <f>'[2]base des menus'!$AB$43</f>
        <v>Orange</v>
      </c>
      <c r="J18" s="248"/>
      <c r="K18" s="247" t="str">
        <f>'[2]base des menus'!$AB$51</f>
        <v>Crème dessert vanille</v>
      </c>
      <c r="L18" s="249"/>
      <c r="M18" s="250" t="str">
        <f>'[2]base des menus'!$AB$59</f>
        <v>Tarte au chocolat</v>
      </c>
      <c r="N18" s="248"/>
    </row>
    <row r="19" spans="1:14" s="117" customFormat="1" ht="18" customHeight="1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</row>
    <row r="20" spans="1:14" s="117" customFormat="1" ht="18" customHeight="1" thickBot="1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</row>
    <row r="21" spans="1:14" s="113" customFormat="1" ht="29.25" customHeight="1" thickBot="1">
      <c r="A21" s="118" t="s">
        <v>30</v>
      </c>
      <c r="B21" s="112"/>
      <c r="C21" s="118" t="s">
        <v>30</v>
      </c>
      <c r="D21" s="112"/>
      <c r="E21" s="118" t="s">
        <v>30</v>
      </c>
      <c r="F21" s="112"/>
      <c r="G21" s="118" t="s">
        <v>30</v>
      </c>
      <c r="H21" s="112"/>
      <c r="I21" s="118" t="s">
        <v>30</v>
      </c>
      <c r="J21" s="112"/>
      <c r="K21" s="118" t="s">
        <v>30</v>
      </c>
      <c r="L21" s="112"/>
      <c r="M21" s="118" t="s">
        <v>30</v>
      </c>
      <c r="N21" s="112"/>
    </row>
    <row r="22" spans="1:14" s="113" customFormat="1" ht="41.25" customHeight="1">
      <c r="A22" s="251" t="str">
        <f>'[2]base des menus'!$AC$7</f>
        <v>Salade de tomate et maïs</v>
      </c>
      <c r="B22" s="246"/>
      <c r="C22" s="251" t="str">
        <f>'[2]base des menus'!$AC$15</f>
        <v>Terrine du pêcheur</v>
      </c>
      <c r="D22" s="252"/>
      <c r="E22" s="245" t="str">
        <f>'[2]base des menus'!$AC$23</f>
        <v>Oeuf dur sur macédoine</v>
      </c>
      <c r="F22" s="246"/>
      <c r="G22" s="251" t="str">
        <f>'[2]base des menus'!$AC$31</f>
        <v>Pâté de campagne</v>
      </c>
      <c r="H22" s="252"/>
      <c r="I22" s="245" t="str">
        <f>'[2]base des menus'!$AC$39</f>
        <v>Radis</v>
      </c>
      <c r="J22" s="246"/>
      <c r="K22" s="251" t="str">
        <f>'[2]base des menus'!$AC$47</f>
        <v>Carottes râpées à l'ail</v>
      </c>
      <c r="L22" s="252"/>
      <c r="M22" s="245" t="str">
        <f>'[2]base des menus'!$AC$55</f>
        <v>Salade Brésilienne</v>
      </c>
      <c r="N22" s="246"/>
    </row>
    <row r="23" spans="1:14" s="113" customFormat="1" ht="29.25" customHeight="1">
      <c r="A23" s="251" t="str">
        <f>'[2]base des menus'!$AC$8</f>
        <v>Egréné de porc à l'ail</v>
      </c>
      <c r="B23" s="246"/>
      <c r="C23" s="251" t="str">
        <f>'[2]base des menus'!$AC$16</f>
        <v>Egréné de dinde au poivre</v>
      </c>
      <c r="D23" s="252"/>
      <c r="E23" s="245" t="str">
        <f>'[2]base des menus'!$AC$24</f>
        <v>Egréné de veau sauce Roquefort</v>
      </c>
      <c r="F23" s="246"/>
      <c r="G23" s="251" t="str">
        <f>'[2]base des menus'!$AC$32</f>
        <v>Médaillon de merlu sauce aux moules</v>
      </c>
      <c r="H23" s="252"/>
      <c r="I23" s="245" t="str">
        <f>'[2]base des menus'!$AC$40</f>
        <v>Egréné de dinde à la moutarde</v>
      </c>
      <c r="J23" s="246"/>
      <c r="K23" s="251" t="str">
        <f>'[2]base des menus'!$AC$48</f>
        <v>Egréné de porc au paprika</v>
      </c>
      <c r="L23" s="252"/>
      <c r="M23" s="253" t="str">
        <f>'[2]base des menus'!$AC$56</f>
        <v>Egréné de veau Marengo</v>
      </c>
      <c r="N23" s="254"/>
    </row>
    <row r="24" spans="1:14" s="113" customFormat="1" ht="29.25" customHeight="1">
      <c r="A24" s="251" t="str">
        <f>'[2]base des menus'!$AC$9</f>
        <v>Poêlée de légumes verts</v>
      </c>
      <c r="B24" s="246"/>
      <c r="C24" s="251" t="str">
        <f>'[2]base des menus'!$AC$17</f>
        <v>Pommes sautées aux oignons</v>
      </c>
      <c r="D24" s="252"/>
      <c r="E24" s="245" t="str">
        <f>'[2]base des menus'!$AC$25</f>
        <v>Gratin de côtes de blettes</v>
      </c>
      <c r="F24" s="246"/>
      <c r="G24" s="251" t="str">
        <f>'[2]base des menus'!$AC$33</f>
        <v>Pommes Vapeur</v>
      </c>
      <c r="H24" s="252"/>
      <c r="I24" s="245" t="str">
        <f>'[2]base des menus'!$AC$41</f>
        <v xml:space="preserve">Poêlée de légumes à la Provençale </v>
      </c>
      <c r="J24" s="246"/>
      <c r="K24" s="251" t="str">
        <f>'[2]base des menus'!$AC$49</f>
        <v>Haricots rouges au maïs</v>
      </c>
      <c r="L24" s="252"/>
      <c r="M24" s="245" t="str">
        <f>'[2]base des menus'!$AC$57</f>
        <v>Pomme paille et champignons</v>
      </c>
      <c r="N24" s="246"/>
    </row>
    <row r="25" spans="1:14" s="113" customFormat="1" ht="29.25" customHeight="1">
      <c r="A25" s="251" t="str">
        <f>'[2]base des menus'!$AC$10</f>
        <v>Fromage blanc</v>
      </c>
      <c r="B25" s="246"/>
      <c r="C25" s="251" t="str">
        <f>'[2]base des menus'!$AC$18</f>
        <v>Rondelé fleur de sel</v>
      </c>
      <c r="D25" s="252"/>
      <c r="E25" s="245" t="str">
        <f>'[2]base des menus'!$AC$26</f>
        <v>Chèvre sec</v>
      </c>
      <c r="F25" s="246"/>
      <c r="G25" s="251" t="str">
        <f>'[2]base des menus'!$AC$34</f>
        <v>Yaourt bio</v>
      </c>
      <c r="H25" s="252"/>
      <c r="I25" s="245" t="str">
        <f>'[2]base des menus'!$AC$42</f>
        <v>Faisselle</v>
      </c>
      <c r="J25" s="246"/>
      <c r="K25" s="251" t="str">
        <f>'[2]base des menus'!$AC$50</f>
        <v>Pyrénées</v>
      </c>
      <c r="L25" s="252"/>
      <c r="M25" s="245" t="str">
        <f>'[2]base des menus'!$AC$58</f>
        <v>Bleuet des prairies</v>
      </c>
      <c r="N25" s="246"/>
    </row>
    <row r="26" spans="1:14" s="113" customFormat="1" ht="29.25" customHeight="1">
      <c r="A26" s="247" t="str">
        <f>'[2]base des menus'!$AC$11</f>
        <v>Compote pêche</v>
      </c>
      <c r="B26" s="248"/>
      <c r="C26" s="247" t="str">
        <f>'[2]base des menus'!$AC$19</f>
        <v>Pomme</v>
      </c>
      <c r="D26" s="249"/>
      <c r="E26" s="250" t="str">
        <f>'[2]base des menus'!$AC$27</f>
        <v>Entremet fruits des bois aspartame</v>
      </c>
      <c r="F26" s="248"/>
      <c r="G26" s="247" t="str">
        <f>'[2]base des menus'!$AC$35</f>
        <v>Compote pomme ananas</v>
      </c>
      <c r="H26" s="249"/>
      <c r="I26" s="250" t="str">
        <f>'[2]base des menus'!$AC$43</f>
        <v>Entremet vanille aspartame</v>
      </c>
      <c r="J26" s="248"/>
      <c r="K26" s="247" t="str">
        <f>'[2]base des menus'!$AC$51</f>
        <v>Banane</v>
      </c>
      <c r="L26" s="249"/>
      <c r="M26" s="250" t="str">
        <f>'[2]base des menus'!$AC$59</f>
        <v>Crème brûlée sans sucre</v>
      </c>
      <c r="N26" s="248"/>
    </row>
    <row r="27" spans="1:14" s="117" customFormat="1" ht="24" customHeight="1" thickBot="1">
      <c r="A27" s="114"/>
      <c r="B27" s="116"/>
      <c r="C27" s="120"/>
      <c r="D27" s="120"/>
      <c r="E27" s="120"/>
      <c r="F27" s="120"/>
      <c r="G27" s="116"/>
      <c r="H27" s="116"/>
      <c r="I27" s="116"/>
      <c r="J27" s="116"/>
      <c r="K27" s="120"/>
      <c r="L27" s="120"/>
      <c r="M27" s="120"/>
      <c r="N27" s="120"/>
    </row>
    <row r="28" spans="1:14" s="113" customFormat="1" ht="37.5" customHeight="1" thickBot="1">
      <c r="A28" s="118" t="s">
        <v>31</v>
      </c>
      <c r="B28" s="112"/>
      <c r="C28" s="118" t="s">
        <v>31</v>
      </c>
      <c r="D28" s="112"/>
      <c r="E28" s="118" t="s">
        <v>31</v>
      </c>
      <c r="F28" s="112"/>
      <c r="G28" s="118" t="s">
        <v>31</v>
      </c>
      <c r="H28" s="112"/>
      <c r="I28" s="118" t="s">
        <v>31</v>
      </c>
      <c r="J28" s="112"/>
      <c r="K28" s="118" t="s">
        <v>31</v>
      </c>
      <c r="L28" s="112"/>
      <c r="M28" s="118" t="s">
        <v>31</v>
      </c>
      <c r="N28" s="112"/>
    </row>
    <row r="29" spans="1:14" s="113" customFormat="1" ht="41.25" customHeight="1">
      <c r="A29" s="251" t="str">
        <f>'[2]base des menus'!$AD$7</f>
        <v>Salade de tomate et maïs</v>
      </c>
      <c r="B29" s="246"/>
      <c r="C29" s="251" t="str">
        <f>'[2]base des menus'!$AD$15</f>
        <v>Poireaux vinaigrette</v>
      </c>
      <c r="D29" s="252"/>
      <c r="E29" s="245" t="str">
        <f>'[2]base des menus'!$AD$23</f>
        <v>Oeuf dur sur macédoine</v>
      </c>
      <c r="F29" s="246"/>
      <c r="G29" s="251" t="str">
        <f>'[2]base des menus'!$AD$31</f>
        <v>Pâté sans sel</v>
      </c>
      <c r="H29" s="252"/>
      <c r="I29" s="245" t="str">
        <f>'[2]base des menus'!$AD$39</f>
        <v>Radis</v>
      </c>
      <c r="J29" s="246"/>
      <c r="K29" s="251" t="str">
        <f>'[2]base des menus'!$AD$47</f>
        <v>Carottes râpées à l'ail</v>
      </c>
      <c r="L29" s="252"/>
      <c r="M29" s="245" t="str">
        <f>'[2]base des menus'!$AD$55</f>
        <v>Salade Brésilienne</v>
      </c>
      <c r="N29" s="246"/>
    </row>
    <row r="30" spans="1:14" s="113" customFormat="1" ht="29.25" customHeight="1">
      <c r="A30" s="251" t="str">
        <f>'[2]base des menus'!$AD$8</f>
        <v>Egréné de porc à l'ail</v>
      </c>
      <c r="B30" s="246"/>
      <c r="C30" s="251" t="str">
        <f>'[2]base des menus'!$AD$16</f>
        <v>Egréné de dinde au poivre</v>
      </c>
      <c r="D30" s="252"/>
      <c r="E30" s="245" t="str">
        <f>'[2]base des menus'!$AD$24</f>
        <v>Egréné de veau sauce Roquefort</v>
      </c>
      <c r="F30" s="246"/>
      <c r="G30" s="251" t="str">
        <f>'[2]base des menus'!$AD$32</f>
        <v>Médaillon de merlu sauce aux moules</v>
      </c>
      <c r="H30" s="252"/>
      <c r="I30" s="245" t="str">
        <f>'[2]base des menus'!$AD$40</f>
        <v>Egréné de dinde à la moutarde</v>
      </c>
      <c r="J30" s="246"/>
      <c r="K30" s="251" t="str">
        <f>'[2]base des menus'!$AD$48</f>
        <v>Egréné de porc au paprika</v>
      </c>
      <c r="L30" s="252"/>
      <c r="M30" s="253" t="str">
        <f>'[2]base des menus'!$AD$56</f>
        <v>Egréné de veau Marengo</v>
      </c>
      <c r="N30" s="254"/>
    </row>
    <row r="31" spans="1:14" s="113" customFormat="1" ht="29.25" customHeight="1">
      <c r="A31" s="251" t="str">
        <f>'[2]base des menus'!$AD$9</f>
        <v>Poêlée de légumes verts</v>
      </c>
      <c r="B31" s="246"/>
      <c r="C31" s="251" t="str">
        <f>'[2]base des menus'!$AD$17</f>
        <v>Pommes sautées aux oignons</v>
      </c>
      <c r="D31" s="252"/>
      <c r="E31" s="245" t="str">
        <f>'[2]base des menus'!$AD$25</f>
        <v>Gratin de côtes de blettes</v>
      </c>
      <c r="F31" s="246"/>
      <c r="G31" s="251" t="str">
        <f>'[2]base des menus'!$AD$33</f>
        <v>Pommes Vapeur</v>
      </c>
      <c r="H31" s="252"/>
      <c r="I31" s="245" t="str">
        <f>'[2]base des menus'!$AD$41</f>
        <v xml:space="preserve">Poêlée de légumes à la Provençale </v>
      </c>
      <c r="J31" s="246"/>
      <c r="K31" s="251" t="str">
        <f>'[2]base des menus'!$AD$49</f>
        <v>Haricots rouges au maïs</v>
      </c>
      <c r="L31" s="252"/>
      <c r="M31" s="245" t="str">
        <f>'[2]base des menus'!$AD$57</f>
        <v>Pomme paille et champignons</v>
      </c>
      <c r="N31" s="246"/>
    </row>
    <row r="32" spans="1:14" s="113" customFormat="1" ht="29.25" customHeight="1">
      <c r="A32" s="251" t="str">
        <f>'[2]base des menus'!$AD$10</f>
        <v>Edam PS</v>
      </c>
      <c r="B32" s="246"/>
      <c r="C32" s="251" t="str">
        <f>'[2]base des menus'!$AD$18</f>
        <v>Fromage blanc</v>
      </c>
      <c r="D32" s="252"/>
      <c r="E32" s="245" t="str">
        <f>'[2]base des menus'!$AD$26</f>
        <v>Gouda PS</v>
      </c>
      <c r="F32" s="246"/>
      <c r="G32" s="251" t="str">
        <f>'[2]base des menus'!$AD$34</f>
        <v>Yaourt nature</v>
      </c>
      <c r="H32" s="252"/>
      <c r="I32" s="245" t="str">
        <f>'[2]base des menus'!$AD$42</f>
        <v>Edam PS</v>
      </c>
      <c r="J32" s="246"/>
      <c r="K32" s="251" t="str">
        <f>'[2]base des menus'!$AD$50</f>
        <v>Petit suisse</v>
      </c>
      <c r="L32" s="252"/>
      <c r="M32" s="245" t="str">
        <f>'[2]base des menus'!$AD$58</f>
        <v>Saint Paulin PS</v>
      </c>
      <c r="N32" s="246"/>
    </row>
    <row r="33" spans="1:14" s="113" customFormat="1" ht="29.25" customHeight="1">
      <c r="A33" s="247" t="str">
        <f>'[2]base des menus'!$AD$11</f>
        <v>Compote pêche</v>
      </c>
      <c r="B33" s="248"/>
      <c r="C33" s="247" t="str">
        <f>'[2]base des menus'!$AD$19</f>
        <v>Pomme</v>
      </c>
      <c r="D33" s="249"/>
      <c r="E33" s="250" t="str">
        <f>'[2]base des menus'!$AD$27</f>
        <v>Entremet fruits des bois aspartame</v>
      </c>
      <c r="F33" s="248"/>
      <c r="G33" s="247" t="str">
        <f>'[2]base des menus'!$AD$35</f>
        <v>Compote pomme ananas</v>
      </c>
      <c r="H33" s="249"/>
      <c r="I33" s="250" t="str">
        <f>'[2]base des menus'!$AD$43</f>
        <v>Entremet vanille aspartame</v>
      </c>
      <c r="J33" s="248"/>
      <c r="K33" s="247" t="str">
        <f>'[2]base des menus'!$AD$51</f>
        <v>Banane</v>
      </c>
      <c r="L33" s="249"/>
      <c r="M33" s="250" t="str">
        <f>'[2]base des menus'!$AD$59</f>
        <v>Crème brûlée sans sucre</v>
      </c>
      <c r="N33" s="248"/>
    </row>
    <row r="34" spans="1:14" s="113" customFormat="1" ht="29.25" customHeight="1" thickBo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</row>
    <row r="35" spans="1:14" ht="27" customHeight="1" thickBot="1">
      <c r="A35" s="263" t="s">
        <v>0</v>
      </c>
      <c r="B35" s="264"/>
      <c r="C35" s="263" t="s">
        <v>1</v>
      </c>
      <c r="D35" s="265"/>
      <c r="E35" s="265" t="s">
        <v>2</v>
      </c>
      <c r="F35" s="264"/>
      <c r="G35" s="263" t="s">
        <v>3</v>
      </c>
      <c r="H35" s="265"/>
      <c r="I35" s="265" t="s">
        <v>4</v>
      </c>
      <c r="J35" s="264"/>
      <c r="K35" s="263" t="s">
        <v>5</v>
      </c>
      <c r="L35" s="265"/>
      <c r="M35" s="265" t="s">
        <v>6</v>
      </c>
      <c r="N35" s="264"/>
    </row>
    <row r="36" spans="1:14" s="113" customFormat="1" ht="29.25" customHeight="1" thickBot="1">
      <c r="A36" s="122" t="s">
        <v>32</v>
      </c>
      <c r="B36" s="112"/>
      <c r="C36" s="122" t="s">
        <v>32</v>
      </c>
      <c r="D36" s="112"/>
      <c r="E36" s="122" t="s">
        <v>32</v>
      </c>
      <c r="F36" s="112"/>
      <c r="G36" s="122" t="s">
        <v>32</v>
      </c>
      <c r="H36" s="112"/>
      <c r="I36" s="122" t="s">
        <v>32</v>
      </c>
      <c r="J36" s="112"/>
      <c r="K36" s="122" t="s">
        <v>32</v>
      </c>
      <c r="L36" s="112"/>
      <c r="M36" s="122" t="s">
        <v>32</v>
      </c>
      <c r="N36" s="112"/>
    </row>
    <row r="37" spans="1:14" s="113" customFormat="1" ht="29.25" customHeight="1">
      <c r="A37" s="261" t="str">
        <f>'[2]base des menus'!$AA$7</f>
        <v>Haricots-verts échalotte</v>
      </c>
      <c r="B37" s="260"/>
      <c r="C37" s="261" t="str">
        <f>'[2]base des menus'!$AA$15</f>
        <v>Pâté de foie</v>
      </c>
      <c r="D37" s="262" t="e">
        <f>#REF!</f>
        <v>#REF!</v>
      </c>
      <c r="E37" s="259" t="str">
        <f>'[2]base des menus'!$AA$23</f>
        <v>Betteraves rouges échalotte</v>
      </c>
      <c r="F37" s="260"/>
      <c r="G37" s="261" t="str">
        <f>'[2]base des menus'!$AA$31</f>
        <v>Courgettes râpées</v>
      </c>
      <c r="H37" s="262"/>
      <c r="I37" s="259" t="str">
        <f>'[2]base des menus'!$AA$39</f>
        <v>Andouille</v>
      </c>
      <c r="J37" s="260"/>
      <c r="K37" s="261" t="str">
        <f>'[2]base des menus'!$AA$48</f>
        <v>Egréné de dinde coulis de tomate</v>
      </c>
      <c r="L37" s="262"/>
      <c r="M37" s="259" t="str">
        <f>'[2]base des menus'!$K$55</f>
        <v>Terrine aux 3 légumes</v>
      </c>
      <c r="N37" s="260"/>
    </row>
    <row r="38" spans="1:14" s="113" customFormat="1" ht="29.25" customHeight="1">
      <c r="A38" s="261" t="str">
        <f>'[2]base des menus'!$AA$8</f>
        <v>Egréné de bœuf façon bourguignon</v>
      </c>
      <c r="B38" s="260"/>
      <c r="C38" s="261" t="str">
        <f>'[2]base des menus'!$AA$16</f>
        <v xml:space="preserve">Paupiette du pêcheur </v>
      </c>
      <c r="D38" s="262"/>
      <c r="E38" s="259" t="str">
        <f>'[2]base des menus'!$AA$24</f>
        <v>Egréné de poulet aux oignons</v>
      </c>
      <c r="F38" s="260"/>
      <c r="G38" s="261" t="str">
        <f>'[2]base des menus'!$AA$32</f>
        <v>Egréné de porc aux herbes</v>
      </c>
      <c r="H38" s="262"/>
      <c r="I38" s="259" t="str">
        <f>'[2]base des menus'!$AA$40</f>
        <v>Aile De Raie Aux Capres</v>
      </c>
      <c r="J38" s="260"/>
      <c r="K38" s="261" t="str">
        <f>'[2]base des menus'!$AA$48</f>
        <v>Egréné de dinde coulis de tomate</v>
      </c>
      <c r="L38" s="262"/>
      <c r="M38" s="259" t="str">
        <f>'[2]base des menus'!$K$56</f>
        <v>Filet Mignon De Porc Aux Epices</v>
      </c>
      <c r="N38" s="260"/>
    </row>
    <row r="39" spans="1:14" s="113" customFormat="1" ht="37.5" customHeight="1">
      <c r="A39" s="261" t="str">
        <f>'[2]base des menus'!$AA$9</f>
        <v>Spaghettis</v>
      </c>
      <c r="B39" s="260"/>
      <c r="C39" s="261" t="str">
        <f>'[2]base des menus'!$AA$17</f>
        <v>Carottes Vichy</v>
      </c>
      <c r="D39" s="262"/>
      <c r="E39" s="259" t="str">
        <f>'[2]base des menus'!$AA$25</f>
        <v>Petits pois cuisinés</v>
      </c>
      <c r="F39" s="260"/>
      <c r="G39" s="261" t="str">
        <f>'[2]base des menus'!$AA$33</f>
        <v>Sauté de chou fleur</v>
      </c>
      <c r="H39" s="262"/>
      <c r="I39" s="259" t="str">
        <f>'[2]base des menus'!$AA$41</f>
        <v>Riz aux petits pois</v>
      </c>
      <c r="J39" s="260"/>
      <c r="K39" s="261" t="str">
        <f>'[2]base des menus'!$AA$49</f>
        <v>Courgettes à l'ail</v>
      </c>
      <c r="L39" s="262"/>
      <c r="M39" s="259" t="str">
        <f>'[2]base des menus'!$K$57</f>
        <v>Pommes noisette</v>
      </c>
      <c r="N39" s="260"/>
    </row>
    <row r="40" spans="1:14" s="113" customFormat="1" ht="29.25" customHeight="1">
      <c r="A40" s="261" t="str">
        <f>'[2]base des menus'!$AA$10</f>
        <v>Yaourt fermier</v>
      </c>
      <c r="B40" s="260"/>
      <c r="C40" s="261" t="str">
        <f>'[2]base des menus'!$AA$18</f>
        <v>Petit suisse fruité</v>
      </c>
      <c r="D40" s="262"/>
      <c r="E40" s="259" t="str">
        <f>'[2]base des menus'!$AA$26</f>
        <v>Cantadou</v>
      </c>
      <c r="F40" s="260"/>
      <c r="G40" s="261" t="str">
        <f>'[2]base des menus'!$AA$34</f>
        <v>Brie</v>
      </c>
      <c r="H40" s="262"/>
      <c r="I40" s="259" t="str">
        <f>'[2]base des menus'!$AA$42</f>
        <v>Yaourt saveur fruits</v>
      </c>
      <c r="J40" s="260"/>
      <c r="K40" s="261" t="str">
        <f>'[2]base des menus'!$AA$50</f>
        <v>Cantafrais</v>
      </c>
      <c r="L40" s="262"/>
      <c r="M40" s="259" t="str">
        <f>'[2]base des menus'!$K$58</f>
        <v xml:space="preserve">Tomme blanche </v>
      </c>
      <c r="N40" s="260"/>
    </row>
    <row r="41" spans="1:14" s="113" customFormat="1" ht="29.25" customHeight="1">
      <c r="A41" s="257" t="str">
        <f>'[2]base des menus'!$AA$11</f>
        <v>Crème dessert café</v>
      </c>
      <c r="B41" s="256"/>
      <c r="C41" s="257" t="str">
        <f>'[2]base des menus'!$AA$19</f>
        <v>Pomme</v>
      </c>
      <c r="D41" s="258"/>
      <c r="E41" s="255" t="str">
        <f>'[2]base des menus'!$AA$27</f>
        <v>Marmelade de pêches</v>
      </c>
      <c r="F41" s="256"/>
      <c r="G41" s="257" t="str">
        <f>'[2]base des menus'!$AA$35</f>
        <v>Chou crème</v>
      </c>
      <c r="H41" s="258"/>
      <c r="I41" s="255" t="str">
        <f>'[2]base des menus'!$AA$43</f>
        <v>Liégeois café</v>
      </c>
      <c r="J41" s="256"/>
      <c r="K41" s="257" t="str">
        <f>'[2]base des menus'!$AA$51</f>
        <v>Banane</v>
      </c>
      <c r="L41" s="258"/>
      <c r="M41" s="255" t="str">
        <f>'[2]base des menus'!$K$59</f>
        <v>Raisins</v>
      </c>
      <c r="N41" s="256"/>
    </row>
    <row r="42" spans="1:14" s="117" customFormat="1" ht="18" customHeight="1" thickBot="1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</row>
    <row r="43" spans="1:14" s="113" customFormat="1" ht="29.25" customHeight="1" thickBot="1">
      <c r="A43" s="123" t="s">
        <v>33</v>
      </c>
      <c r="B43" s="112"/>
      <c r="C43" s="123" t="s">
        <v>33</v>
      </c>
      <c r="D43" s="112"/>
      <c r="E43" s="123" t="s">
        <v>33</v>
      </c>
      <c r="F43" s="112"/>
      <c r="G43" s="123" t="s">
        <v>33</v>
      </c>
      <c r="H43" s="112"/>
      <c r="I43" s="123" t="s">
        <v>33</v>
      </c>
      <c r="J43" s="112"/>
      <c r="K43" s="123" t="s">
        <v>33</v>
      </c>
      <c r="L43" s="112"/>
      <c r="M43" s="123" t="s">
        <v>33</v>
      </c>
      <c r="N43" s="112"/>
    </row>
    <row r="44" spans="1:14" s="113" customFormat="1" ht="29.25" customHeight="1">
      <c r="A44" s="251" t="str">
        <f>'[2]base des menus'!$AE$7</f>
        <v>Haricots-verts échalotte</v>
      </c>
      <c r="B44" s="246"/>
      <c r="C44" s="251" t="str">
        <f>'[2]base des menus'!$AE$15</f>
        <v>Pâté sans sel</v>
      </c>
      <c r="D44" s="252"/>
      <c r="E44" s="245" t="str">
        <f>'[2]base des menus'!$AE$23</f>
        <v>Betteraves rouges échalotte</v>
      </c>
      <c r="F44" s="246"/>
      <c r="G44" s="251" t="str">
        <f>'[2]base des menus'!$AE$31</f>
        <v>Courgettes râpées</v>
      </c>
      <c r="H44" s="252"/>
      <c r="I44" s="245" t="str">
        <f>'[2]base des menus'!$AE$39</f>
        <v>Emincé de céleri branche</v>
      </c>
      <c r="J44" s="246"/>
      <c r="K44" s="251" t="str">
        <f>'[2]base des menus'!$AE$47</f>
        <v>Salade Tunisienne</v>
      </c>
      <c r="L44" s="252"/>
      <c r="M44" s="245" t="str">
        <f>'[2]base des menus'!$AE$55</f>
        <v>Concombre vinaigrette</v>
      </c>
      <c r="N44" s="246"/>
    </row>
    <row r="45" spans="1:14" s="113" customFormat="1" ht="29.25" customHeight="1">
      <c r="A45" s="251" t="str">
        <f>'[2]base des menus'!$AE$8</f>
        <v>Egréné de bœuf façon bourguignon</v>
      </c>
      <c r="B45" s="246"/>
      <c r="C45" s="251" t="str">
        <f>'[2]base des menus'!$AE$16</f>
        <v>Pavé de hoki</v>
      </c>
      <c r="D45" s="252"/>
      <c r="E45" s="245" t="str">
        <f>'[2]base des menus'!$AE$24</f>
        <v>Egréné de poulet aux oignons</v>
      </c>
      <c r="F45" s="246"/>
      <c r="G45" s="251" t="str">
        <f>'[2]base des menus'!$AE$32</f>
        <v>Egréné de porc aux herbes</v>
      </c>
      <c r="H45" s="252"/>
      <c r="I45" s="245" t="str">
        <f>'[2]base des menus'!$AE$40</f>
        <v>Aile De Raie Aux Capres</v>
      </c>
      <c r="J45" s="246"/>
      <c r="K45" s="251" t="str">
        <f>'[2]base des menus'!$AE$48</f>
        <v>Egréné de dinde coulis de tomate</v>
      </c>
      <c r="L45" s="252"/>
      <c r="M45" s="245" t="str">
        <f>'[2]base des menus'!$AE$56</f>
        <v>Egréné de porc aux épices</v>
      </c>
      <c r="N45" s="246"/>
    </row>
    <row r="46" spans="1:14" s="113" customFormat="1" ht="37.5" customHeight="1">
      <c r="A46" s="251" t="str">
        <f>'[2]base des menus'!$AE$9</f>
        <v>Spaghettis</v>
      </c>
      <c r="B46" s="246"/>
      <c r="C46" s="251" t="str">
        <f>'[2]base des menus'!$AE$17</f>
        <v>Carottes Vichy</v>
      </c>
      <c r="D46" s="252"/>
      <c r="E46" s="245" t="str">
        <f>'[2]base des menus'!$AE$25</f>
        <v>Petits pois cuisinés</v>
      </c>
      <c r="F46" s="246"/>
      <c r="G46" s="251" t="str">
        <f>'[2]base des menus'!$AE$33</f>
        <v>Sauté de chou fleur</v>
      </c>
      <c r="H46" s="252"/>
      <c r="I46" s="245" t="str">
        <f>'[2]base des menus'!$AE$41</f>
        <v>Riz aux petits pois</v>
      </c>
      <c r="J46" s="246"/>
      <c r="K46" s="251" t="str">
        <f>'[2]base des menus'!$AE$49</f>
        <v>Courgettes à l'ail</v>
      </c>
      <c r="L46" s="252"/>
      <c r="M46" s="245" t="str">
        <f>'[2]base des menus'!$AE$57</f>
        <v>Pommes noisette</v>
      </c>
      <c r="N46" s="246"/>
    </row>
    <row r="47" spans="1:14" s="113" customFormat="1" ht="29.25" customHeight="1">
      <c r="A47" s="251" t="str">
        <f>'[2]base des menus'!$AE$10</f>
        <v>Fromage blanc vanille</v>
      </c>
      <c r="B47" s="246"/>
      <c r="C47" s="251" t="str">
        <f>'[2]base des menus'!$AE$18</f>
        <v>Yaourt nature</v>
      </c>
      <c r="D47" s="252"/>
      <c r="E47" s="245" t="str">
        <f>'[2]base des menus'!$AE$26</f>
        <v>Petit suisse</v>
      </c>
      <c r="F47" s="246"/>
      <c r="G47" s="251" t="str">
        <f>'[2]base des menus'!$AE$34</f>
        <v>Fromage blanc</v>
      </c>
      <c r="H47" s="252"/>
      <c r="I47" s="245" t="str">
        <f>'[2]base des menus'!$AE$42</f>
        <v>Yaourt nature</v>
      </c>
      <c r="J47" s="246"/>
      <c r="K47" s="251" t="str">
        <f>'[2]base des menus'!$AE$50</f>
        <v>Gouda PS</v>
      </c>
      <c r="L47" s="252"/>
      <c r="M47" s="245" t="str">
        <f>'[2]base des menus'!$AE$58</f>
        <v>Yaourt nature</v>
      </c>
      <c r="N47" s="246"/>
    </row>
    <row r="48" spans="1:14" s="113" customFormat="1" ht="29.25" customHeight="1">
      <c r="A48" s="247" t="str">
        <f>'[2]base des menus'!$AE$11</f>
        <v>Crème dessert café</v>
      </c>
      <c r="B48" s="248"/>
      <c r="C48" s="247" t="str">
        <f>'[2]base des menus'!$AE$19</f>
        <v>Pomme</v>
      </c>
      <c r="D48" s="249"/>
      <c r="E48" s="250" t="str">
        <f>'[2]base des menus'!$AE$27</f>
        <v>Marmelade de pêches</v>
      </c>
      <c r="F48" s="248"/>
      <c r="G48" s="247" t="str">
        <f>'[2]base des menus'!$AE$35</f>
        <v>Chou crème</v>
      </c>
      <c r="H48" s="249"/>
      <c r="I48" s="250" t="str">
        <f>'[2]base des menus'!$AE$43</f>
        <v>Liégeois café</v>
      </c>
      <c r="J48" s="248"/>
      <c r="K48" s="247" t="str">
        <f>'[2]base des menus'!$AE$51</f>
        <v>Banane</v>
      </c>
      <c r="L48" s="249"/>
      <c r="M48" s="250" t="str">
        <f>'[2]base des menus'!$AE$59</f>
        <v>Millefeuille</v>
      </c>
      <c r="N48" s="248"/>
    </row>
    <row r="49" spans="1:14" s="117" customFormat="1" ht="18" customHeight="1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</row>
    <row r="50" spans="1:14" s="117" customFormat="1" ht="18" customHeight="1" thickBot="1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</row>
    <row r="51" spans="1:14" s="113" customFormat="1" ht="29.25" customHeight="1" thickBot="1">
      <c r="A51" s="123" t="s">
        <v>34</v>
      </c>
      <c r="B51" s="112"/>
      <c r="C51" s="123" t="s">
        <v>34</v>
      </c>
      <c r="D51" s="112"/>
      <c r="E51" s="123" t="s">
        <v>34</v>
      </c>
      <c r="F51" s="112"/>
      <c r="G51" s="123" t="s">
        <v>34</v>
      </c>
      <c r="H51" s="112"/>
      <c r="I51" s="123" t="s">
        <v>34</v>
      </c>
      <c r="J51" s="112"/>
      <c r="K51" s="123" t="s">
        <v>34</v>
      </c>
      <c r="L51" s="112"/>
      <c r="M51" s="123" t="s">
        <v>34</v>
      </c>
      <c r="N51" s="112"/>
    </row>
    <row r="52" spans="1:14" s="113" customFormat="1" ht="41.25" customHeight="1">
      <c r="A52" s="251" t="str">
        <f>'[2]base des menus'!$AF$7</f>
        <v>Haricots-verts échalotte</v>
      </c>
      <c r="B52" s="246"/>
      <c r="C52" s="251" t="str">
        <f>'[2]base des menus'!$AF$15</f>
        <v>Pâté de foie</v>
      </c>
      <c r="D52" s="252"/>
      <c r="E52" s="245" t="str">
        <f>'[2]base des menus'!$AF$23</f>
        <v>Betteraves rouges échalotte</v>
      </c>
      <c r="F52" s="246"/>
      <c r="G52" s="251" t="str">
        <f>'[2]base des menus'!$AF$31</f>
        <v>Courgettes râpées</v>
      </c>
      <c r="H52" s="252"/>
      <c r="I52" s="245" t="str">
        <f>'[2]base des menus'!$AF$39</f>
        <v>Andouille</v>
      </c>
      <c r="J52" s="246"/>
      <c r="K52" s="251" t="str">
        <f>'[2]base des menus'!$AF$47</f>
        <v>Salade Tunisienne</v>
      </c>
      <c r="L52" s="252"/>
      <c r="M52" s="245" t="str">
        <f>'[2]base des menus'!$AF$55</f>
        <v>Terrine aux 3 légumes</v>
      </c>
      <c r="N52" s="246"/>
    </row>
    <row r="53" spans="1:14" s="113" customFormat="1" ht="29.25" customHeight="1">
      <c r="A53" s="251" t="str">
        <f>'[2]base des menus'!$AF$8</f>
        <v>Boeuf Bourguignon</v>
      </c>
      <c r="B53" s="246"/>
      <c r="C53" s="251" t="str">
        <f>'[2]base des menus'!$AF$16</f>
        <v xml:space="preserve">Paupiette du pêcheur </v>
      </c>
      <c r="D53" s="252"/>
      <c r="E53" s="245" t="str">
        <f>'[2]base des menus'!$AF$24</f>
        <v>Emince De Volaille Aux Oignons</v>
      </c>
      <c r="F53" s="246"/>
      <c r="G53" s="251" t="str">
        <f>'[2]base des menus'!$AF$32</f>
        <v>Cote De Porc Aux Herbes</v>
      </c>
      <c r="H53" s="252"/>
      <c r="I53" s="245" t="str">
        <f>'[2]base des menus'!$AF$40</f>
        <v>Aile De Raie Aux Capres</v>
      </c>
      <c r="J53" s="246"/>
      <c r="K53" s="251" t="str">
        <f>'[2]base des menus'!$AF$48</f>
        <v>Saucisse De Volaille Coulis Tomate</v>
      </c>
      <c r="L53" s="252"/>
      <c r="M53" s="253" t="str">
        <f>'[2]base des menus'!$AF$56</f>
        <v>Egréné de porc aux épices</v>
      </c>
      <c r="N53" s="254"/>
    </row>
    <row r="54" spans="1:14" s="113" customFormat="1" ht="29.25" customHeight="1">
      <c r="A54" s="251" t="str">
        <f>'[2]base des menus'!$AF$9</f>
        <v>Spaghettis</v>
      </c>
      <c r="B54" s="246"/>
      <c r="C54" s="251" t="str">
        <f>'[2]base des menus'!$AF$17</f>
        <v>Carottes Vichy</v>
      </c>
      <c r="D54" s="252"/>
      <c r="E54" s="245" t="str">
        <f>'[2]base des menus'!$AF$25</f>
        <v>Petits pois cuisinés</v>
      </c>
      <c r="F54" s="246"/>
      <c r="G54" s="251" t="str">
        <f>'[2]base des menus'!$AF$33</f>
        <v>Sauté de chou fleur</v>
      </c>
      <c r="H54" s="252"/>
      <c r="I54" s="245" t="str">
        <f>'[2]base des menus'!$AF$41</f>
        <v>Riz aux petits pois</v>
      </c>
      <c r="J54" s="246"/>
      <c r="K54" s="251" t="str">
        <f>'[2]base des menus'!$AF$49</f>
        <v>Courgettes à l'ail</v>
      </c>
      <c r="L54" s="252"/>
      <c r="M54" s="245" t="str">
        <f>'[2]base des menus'!$AF$57</f>
        <v>Pommes noisette</v>
      </c>
      <c r="N54" s="246"/>
    </row>
    <row r="55" spans="1:14" s="113" customFormat="1" ht="29.25" customHeight="1">
      <c r="A55" s="251" t="str">
        <f>'[2]base des menus'!$AF$10</f>
        <v>Yaourt fermier</v>
      </c>
      <c r="B55" s="246"/>
      <c r="C55" s="251" t="str">
        <f>'[2]base des menus'!$AF$18</f>
        <v>Petit suisse</v>
      </c>
      <c r="D55" s="252"/>
      <c r="E55" s="245" t="str">
        <f>'[2]base des menus'!$AF$26</f>
        <v>Cantadou</v>
      </c>
      <c r="F55" s="246"/>
      <c r="G55" s="251" t="str">
        <f>'[2]base des menus'!$AF$34</f>
        <v>Brie</v>
      </c>
      <c r="H55" s="252"/>
      <c r="I55" s="245" t="str">
        <f>'[2]base des menus'!$AF$42</f>
        <v>Yaourt nature</v>
      </c>
      <c r="J55" s="246"/>
      <c r="K55" s="251" t="str">
        <f>'[2]base des menus'!$AF$50</f>
        <v>Cantafrais</v>
      </c>
      <c r="L55" s="252"/>
      <c r="M55" s="245" t="str">
        <f>'[2]base des menus'!$AF$58</f>
        <v xml:space="preserve">Tomme blanche </v>
      </c>
      <c r="N55" s="246"/>
    </row>
    <row r="56" spans="1:14" s="113" customFormat="1" ht="29.25" customHeight="1">
      <c r="A56" s="247" t="str">
        <f>'[2]base des menus'!$AF$11</f>
        <v>Banane</v>
      </c>
      <c r="B56" s="248"/>
      <c r="C56" s="247" t="str">
        <f>'[2]base des menus'!$AF$19</f>
        <v>Entreme cacao aspartame</v>
      </c>
      <c r="D56" s="249"/>
      <c r="E56" s="250" t="str">
        <f>'[2]base des menus'!$AF$27</f>
        <v>Compote de pêche</v>
      </c>
      <c r="F56" s="248"/>
      <c r="G56" s="247" t="str">
        <f>'[2]base des menus'!$AF$35</f>
        <v>Kiwi</v>
      </c>
      <c r="H56" s="249"/>
      <c r="I56" s="250" t="str">
        <f>'[2]base des menus'!$AF$43</f>
        <v>Compote pomme</v>
      </c>
      <c r="J56" s="248"/>
      <c r="K56" s="247" t="str">
        <f>'[2]base des menus'!$AF$51</f>
        <v>Entreme café aspartame</v>
      </c>
      <c r="L56" s="249"/>
      <c r="M56" s="250" t="str">
        <f>'[2]base des menus'!$AF$59</f>
        <v>Raisins</v>
      </c>
      <c r="N56" s="248"/>
    </row>
    <row r="57" spans="1:14" s="117" customFormat="1" ht="24" customHeight="1" thickBot="1">
      <c r="A57" s="114"/>
      <c r="B57" s="116"/>
      <c r="C57" s="120"/>
      <c r="D57" s="120"/>
      <c r="E57" s="120"/>
      <c r="F57" s="120"/>
      <c r="G57" s="116"/>
      <c r="H57" s="116"/>
      <c r="I57" s="116"/>
      <c r="J57" s="116"/>
      <c r="K57" s="120"/>
      <c r="L57" s="120"/>
      <c r="M57" s="120"/>
      <c r="N57" s="120"/>
    </row>
    <row r="58" spans="1:14" s="113" customFormat="1" ht="37.5" customHeight="1" thickBot="1">
      <c r="A58" s="123" t="s">
        <v>35</v>
      </c>
      <c r="B58" s="112"/>
      <c r="C58" s="123" t="s">
        <v>35</v>
      </c>
      <c r="D58" s="112"/>
      <c r="E58" s="123" t="s">
        <v>35</v>
      </c>
      <c r="F58" s="112"/>
      <c r="G58" s="123" t="s">
        <v>35</v>
      </c>
      <c r="H58" s="112"/>
      <c r="I58" s="123" t="s">
        <v>35</v>
      </c>
      <c r="J58" s="112"/>
      <c r="K58" s="123" t="s">
        <v>35</v>
      </c>
      <c r="L58" s="112"/>
      <c r="M58" s="123" t="s">
        <v>35</v>
      </c>
      <c r="N58" s="112"/>
    </row>
    <row r="59" spans="1:14" s="113" customFormat="1" ht="41.25" customHeight="1">
      <c r="A59" s="251" t="str">
        <f>'[2]base des menus'!$AG$7</f>
        <v>Haricots-verts échalotte</v>
      </c>
      <c r="B59" s="246"/>
      <c r="C59" s="251" t="str">
        <f>'[2]base des menus'!$AG$15</f>
        <v>Pâté sans sel</v>
      </c>
      <c r="D59" s="252"/>
      <c r="E59" s="245" t="str">
        <f>'[2]base des menus'!$AG$23</f>
        <v>Betteraves rouges échalotte</v>
      </c>
      <c r="F59" s="246"/>
      <c r="G59" s="251" t="str">
        <f>'[2]base des menus'!$AG$31</f>
        <v>Courgettes râpées</v>
      </c>
      <c r="H59" s="252"/>
      <c r="I59" s="245" t="str">
        <f>'[2]base des menus'!$AG$39</f>
        <v>Emincé de céleri branche</v>
      </c>
      <c r="J59" s="246"/>
      <c r="K59" s="251" t="str">
        <f>'[2]base des menus'!$AG$47</f>
        <v>Salade Tunisienne</v>
      </c>
      <c r="L59" s="252"/>
      <c r="M59" s="245" t="str">
        <f>'[2]base des menus'!$AG$55</f>
        <v>Concombre vinaigrette</v>
      </c>
      <c r="N59" s="246"/>
    </row>
    <row r="60" spans="1:14" s="113" customFormat="1" ht="35.25" customHeight="1">
      <c r="A60" s="251" t="str">
        <f>'[2]base des menus'!$AG$8</f>
        <v>Egréné de bœuf façon bourguignon</v>
      </c>
      <c r="B60" s="246"/>
      <c r="C60" s="251" t="str">
        <f>'[2]base des menus'!$AG$16</f>
        <v>Pavé de hoki</v>
      </c>
      <c r="D60" s="252"/>
      <c r="E60" s="245" t="str">
        <f>'[2]base des menus'!$AG$24</f>
        <v>Egréné de poulet aux oignons</v>
      </c>
      <c r="F60" s="246"/>
      <c r="G60" s="251" t="str">
        <f>'[2]base des menus'!$AG$32</f>
        <v>Egréné de porc aux herbes</v>
      </c>
      <c r="H60" s="252"/>
      <c r="I60" s="245" t="str">
        <f>'[2]base des menus'!$AG$40</f>
        <v>Aile De Raie Aux Capres</v>
      </c>
      <c r="J60" s="246"/>
      <c r="K60" s="251" t="str">
        <f>'[2]base des menus'!$AG$48</f>
        <v>Egréné de dinde coulis de tomate</v>
      </c>
      <c r="L60" s="252"/>
      <c r="M60" s="253" t="str">
        <f>'[2]base des menus'!$AG$56</f>
        <v>Egréné de porc aux épices</v>
      </c>
      <c r="N60" s="254"/>
    </row>
    <row r="61" spans="1:14" s="113" customFormat="1" ht="29.25" customHeight="1">
      <c r="A61" s="251" t="str">
        <f>'[2]base des menus'!$AG$9</f>
        <v>Spaghettis</v>
      </c>
      <c r="B61" s="246"/>
      <c r="C61" s="251" t="str">
        <f>'[2]base des menus'!$AG$17</f>
        <v>Carottes Vichy</v>
      </c>
      <c r="D61" s="252"/>
      <c r="E61" s="245" t="str">
        <f>'[2]base des menus'!$AG$25</f>
        <v>Petits pois cuisinés</v>
      </c>
      <c r="F61" s="246"/>
      <c r="G61" s="251" t="str">
        <f>'[2]base des menus'!$AG$33</f>
        <v>Sauté de chou fleur</v>
      </c>
      <c r="H61" s="252"/>
      <c r="I61" s="245" t="str">
        <f>'[2]base des menus'!$AG$41</f>
        <v>Riz aux petits pois</v>
      </c>
      <c r="J61" s="246"/>
      <c r="K61" s="251" t="str">
        <f>'[2]base des menus'!$AG$49</f>
        <v>Courgettes à l'ail</v>
      </c>
      <c r="L61" s="252"/>
      <c r="M61" s="245" t="str">
        <f>'[2]base des menus'!$AG$57</f>
        <v>Pommes noisette</v>
      </c>
      <c r="N61" s="246"/>
    </row>
    <row r="62" spans="1:14" s="113" customFormat="1" ht="29.25" customHeight="1">
      <c r="A62" s="251" t="str">
        <f>'[2]base des menus'!$AG$10</f>
        <v>Fromage blanc vanille</v>
      </c>
      <c r="B62" s="246"/>
      <c r="C62" s="251" t="str">
        <f>'[2]base des menus'!$AG$18</f>
        <v>Yaourt nature</v>
      </c>
      <c r="D62" s="252"/>
      <c r="E62" s="245" t="str">
        <f>'[2]base des menus'!$AG$26</f>
        <v>Petit suisse</v>
      </c>
      <c r="F62" s="246"/>
      <c r="G62" s="251" t="str">
        <f>'[2]base des menus'!$AG$34</f>
        <v>Fromage blanc</v>
      </c>
      <c r="H62" s="252"/>
      <c r="I62" s="245" t="str">
        <f>'[2]base des menus'!$AG$42</f>
        <v>Yaourt nature</v>
      </c>
      <c r="J62" s="246"/>
      <c r="K62" s="251" t="str">
        <f>'[2]base des menus'!$AG$50</f>
        <v>Gouda PS</v>
      </c>
      <c r="L62" s="252"/>
      <c r="M62" s="245" t="str">
        <f>'[2]base des menus'!$AG$58</f>
        <v>Yaourt nature</v>
      </c>
      <c r="N62" s="246"/>
    </row>
    <row r="63" spans="1:14" s="113" customFormat="1" ht="29.25" customHeight="1">
      <c r="A63" s="247" t="str">
        <f>'[2]base des menus'!$AG$11</f>
        <v>Banane</v>
      </c>
      <c r="B63" s="248"/>
      <c r="C63" s="247" t="str">
        <f>'[2]base des menus'!$AG$19</f>
        <v>Entreme cacao aspartame</v>
      </c>
      <c r="D63" s="249"/>
      <c r="E63" s="250" t="str">
        <f>'[2]base des menus'!$AG$27</f>
        <v>Compote de pêche</v>
      </c>
      <c r="F63" s="248"/>
      <c r="G63" s="247" t="str">
        <f>'[2]base des menus'!$AG$35</f>
        <v>Kiwi</v>
      </c>
      <c r="H63" s="249"/>
      <c r="I63" s="250" t="str">
        <f>'[2]base des menus'!$AG$43</f>
        <v>Compote pomme</v>
      </c>
      <c r="J63" s="248"/>
      <c r="K63" s="247" t="str">
        <f>'[2]base des menus'!$AG$51</f>
        <v>Entreme café aspartame</v>
      </c>
      <c r="L63" s="249"/>
      <c r="M63" s="250" t="str">
        <f>'[2]base des menus'!$AG$59</f>
        <v>Raisins</v>
      </c>
      <c r="N63" s="248"/>
    </row>
    <row r="64" spans="1:14" s="113" customFormat="1" ht="29.25" customHeight="1" thickBot="1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</row>
    <row r="65" spans="1:14" s="113" customFormat="1" ht="29.25" customHeight="1" thickBot="1">
      <c r="A65" s="241" t="s">
        <v>36</v>
      </c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3"/>
    </row>
    <row r="66" spans="1:14" s="117" customFormat="1" ht="23.25" customHeight="1" thickBot="1">
      <c r="A66" s="124" t="str">
        <f>'[2]base des menus'!$F$5</f>
        <v>Soupe à l'oignon</v>
      </c>
      <c r="B66" s="125"/>
      <c r="C66" s="126" t="str">
        <f>'[2]base des menus'!$F$13</f>
        <v>Potage du jardinier</v>
      </c>
      <c r="D66" s="125"/>
      <c r="E66" s="126" t="str">
        <f>'[2]base des menus'!$F$21</f>
        <v>Crème d'asperges</v>
      </c>
      <c r="F66" s="125"/>
      <c r="G66" s="126" t="str">
        <f>'[2]base des menus'!$F$29</f>
        <v>Potage du chef</v>
      </c>
      <c r="H66" s="125"/>
      <c r="I66" s="126" t="str">
        <f>'[2]base des menus'!$F$37</f>
        <v>Velouté de champignons</v>
      </c>
      <c r="J66" s="125"/>
      <c r="K66" s="126" t="str">
        <f>'[2]base des menus'!$F$45</f>
        <v>Potage de légumes</v>
      </c>
      <c r="L66" s="125"/>
      <c r="M66" s="126" t="str">
        <f>'[2]base des menus'!$F$53</f>
        <v>Poireaux pomme de terre</v>
      </c>
      <c r="N66" s="125"/>
    </row>
    <row r="67" spans="1:14" s="113" customFormat="1" ht="29.25" customHeight="1" thickBot="1">
      <c r="A67" s="127" t="str">
        <f>'[2]base des menus'!$L$5</f>
        <v>Potage poireau PS</v>
      </c>
      <c r="B67" s="125"/>
      <c r="C67" s="126" t="str">
        <f>'[2]base des menus'!$L$13</f>
        <v>Potage champignons PS</v>
      </c>
      <c r="D67" s="125"/>
      <c r="E67" s="126" t="str">
        <f>'[2]base des menus'!$L$21</f>
        <v>Potage légumes PS</v>
      </c>
      <c r="F67" s="125"/>
      <c r="G67" s="126" t="str">
        <f>'[2]base des menus'!$L$29</f>
        <v>Potage tomate PS</v>
      </c>
      <c r="H67" s="125"/>
      <c r="I67" s="126" t="str">
        <f>'[2]base des menus'!$L$37</f>
        <v>Potage cresson PS</v>
      </c>
      <c r="J67" s="125"/>
      <c r="K67" s="126" t="str">
        <f>'[2]base des menus'!$L$45</f>
        <v>Potage champignons PS</v>
      </c>
      <c r="L67" s="125"/>
      <c r="M67" s="126" t="str">
        <f>'[2]base des menus'!$L$53</f>
        <v>Potage poireau pdt PS</v>
      </c>
      <c r="N67" s="125"/>
    </row>
    <row r="68" spans="1:14" s="113" customFormat="1" ht="29.25" customHeight="1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</row>
    <row r="69" spans="1:14" ht="14.25">
      <c r="A69" s="244" t="s">
        <v>15</v>
      </c>
      <c r="B69" s="244"/>
      <c r="C69" s="244"/>
      <c r="D69" s="128"/>
      <c r="E69" s="128"/>
    </row>
    <row r="70" spans="1:14" ht="14.25">
      <c r="A70" s="244"/>
      <c r="B70" s="244"/>
      <c r="C70" s="244"/>
      <c r="D70" s="244"/>
      <c r="E70" s="244"/>
    </row>
  </sheetData>
  <mergeCells count="302">
    <mergeCell ref="B1:D1"/>
    <mergeCell ref="E1:F1"/>
    <mergeCell ref="G1:K1"/>
    <mergeCell ref="L1:N1"/>
    <mergeCell ref="A4:N4"/>
    <mergeCell ref="A5:B5"/>
    <mergeCell ref="C5:D5"/>
    <mergeCell ref="E5:F5"/>
    <mergeCell ref="G5:H5"/>
    <mergeCell ref="I5:J5"/>
    <mergeCell ref="K5:L5"/>
    <mergeCell ref="M5:N5"/>
    <mergeCell ref="A7:B7"/>
    <mergeCell ref="C7:D7"/>
    <mergeCell ref="E7:F7"/>
    <mergeCell ref="G7:H7"/>
    <mergeCell ref="I7:J7"/>
    <mergeCell ref="K7:L7"/>
    <mergeCell ref="M7:N7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22:B22"/>
    <mergeCell ref="C22:D22"/>
    <mergeCell ref="E22:F22"/>
    <mergeCell ref="G22:H22"/>
    <mergeCell ref="I22:J22"/>
    <mergeCell ref="K22:L22"/>
    <mergeCell ref="M22:N22"/>
    <mergeCell ref="A18:B18"/>
    <mergeCell ref="C18:D18"/>
    <mergeCell ref="E18:F18"/>
    <mergeCell ref="G18:H18"/>
    <mergeCell ref="I18:J18"/>
    <mergeCell ref="K18:L18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33:N33"/>
    <mergeCell ref="A35:B35"/>
    <mergeCell ref="C35:D35"/>
    <mergeCell ref="E35:F35"/>
    <mergeCell ref="G35:H35"/>
    <mergeCell ref="I35:J35"/>
    <mergeCell ref="K35:L35"/>
    <mergeCell ref="M35:N35"/>
    <mergeCell ref="A33:B33"/>
    <mergeCell ref="C33:D33"/>
    <mergeCell ref="E33:F33"/>
    <mergeCell ref="G33:H33"/>
    <mergeCell ref="I33:J33"/>
    <mergeCell ref="K33:L33"/>
    <mergeCell ref="M37:N37"/>
    <mergeCell ref="A38:B38"/>
    <mergeCell ref="C38:D38"/>
    <mergeCell ref="E38:F38"/>
    <mergeCell ref="G38:H38"/>
    <mergeCell ref="I38:J38"/>
    <mergeCell ref="K38:L38"/>
    <mergeCell ref="M38:N38"/>
    <mergeCell ref="A37:B37"/>
    <mergeCell ref="C37:D37"/>
    <mergeCell ref="E37:F37"/>
    <mergeCell ref="G37:H37"/>
    <mergeCell ref="I37:J37"/>
    <mergeCell ref="K37:L37"/>
    <mergeCell ref="M39:N39"/>
    <mergeCell ref="A40:B40"/>
    <mergeCell ref="C40:D40"/>
    <mergeCell ref="E40:F40"/>
    <mergeCell ref="G40:H40"/>
    <mergeCell ref="I40:J40"/>
    <mergeCell ref="K40:L40"/>
    <mergeCell ref="M40:N40"/>
    <mergeCell ref="A39:B39"/>
    <mergeCell ref="C39:D39"/>
    <mergeCell ref="E39:F39"/>
    <mergeCell ref="G39:H39"/>
    <mergeCell ref="I39:J39"/>
    <mergeCell ref="K39:L39"/>
    <mergeCell ref="M41:N41"/>
    <mergeCell ref="A44:B44"/>
    <mergeCell ref="C44:D44"/>
    <mergeCell ref="E44:F44"/>
    <mergeCell ref="G44:H44"/>
    <mergeCell ref="I44:J44"/>
    <mergeCell ref="K44:L44"/>
    <mergeCell ref="M44:N44"/>
    <mergeCell ref="A41:B41"/>
    <mergeCell ref="C41:D41"/>
    <mergeCell ref="E41:F41"/>
    <mergeCell ref="G41:H41"/>
    <mergeCell ref="I41:J41"/>
    <mergeCell ref="K41:L41"/>
    <mergeCell ref="M45:N45"/>
    <mergeCell ref="A46:B46"/>
    <mergeCell ref="C46:D46"/>
    <mergeCell ref="E46:F46"/>
    <mergeCell ref="G46:H46"/>
    <mergeCell ref="I46:J46"/>
    <mergeCell ref="K46:L46"/>
    <mergeCell ref="M46:N46"/>
    <mergeCell ref="A45:B45"/>
    <mergeCell ref="C45:D45"/>
    <mergeCell ref="E45:F45"/>
    <mergeCell ref="G45:H45"/>
    <mergeCell ref="I45:J45"/>
    <mergeCell ref="K45:L45"/>
    <mergeCell ref="M47:N47"/>
    <mergeCell ref="A48:B48"/>
    <mergeCell ref="C48:D48"/>
    <mergeCell ref="E48:F48"/>
    <mergeCell ref="G48:H48"/>
    <mergeCell ref="I48:J48"/>
    <mergeCell ref="K48:L48"/>
    <mergeCell ref="M48:N48"/>
    <mergeCell ref="A47:B47"/>
    <mergeCell ref="C47:D47"/>
    <mergeCell ref="E47:F47"/>
    <mergeCell ref="G47:H47"/>
    <mergeCell ref="I47:J47"/>
    <mergeCell ref="K47:L47"/>
    <mergeCell ref="M52:N52"/>
    <mergeCell ref="A53:B53"/>
    <mergeCell ref="C53:D53"/>
    <mergeCell ref="E53:F53"/>
    <mergeCell ref="G53:H53"/>
    <mergeCell ref="I53:J53"/>
    <mergeCell ref="K53:L53"/>
    <mergeCell ref="M53:N53"/>
    <mergeCell ref="A52:B52"/>
    <mergeCell ref="C52:D52"/>
    <mergeCell ref="E52:F52"/>
    <mergeCell ref="G52:H52"/>
    <mergeCell ref="I52:J52"/>
    <mergeCell ref="K52:L52"/>
    <mergeCell ref="M54:N54"/>
    <mergeCell ref="A55:B55"/>
    <mergeCell ref="C55:D55"/>
    <mergeCell ref="E55:F55"/>
    <mergeCell ref="G55:H55"/>
    <mergeCell ref="I55:J55"/>
    <mergeCell ref="K55:L55"/>
    <mergeCell ref="M55:N55"/>
    <mergeCell ref="A54:B54"/>
    <mergeCell ref="C54:D54"/>
    <mergeCell ref="E54:F54"/>
    <mergeCell ref="G54:H54"/>
    <mergeCell ref="I54:J54"/>
    <mergeCell ref="K54:L54"/>
    <mergeCell ref="M56:N56"/>
    <mergeCell ref="A59:B59"/>
    <mergeCell ref="C59:D59"/>
    <mergeCell ref="E59:F59"/>
    <mergeCell ref="G59:H59"/>
    <mergeCell ref="I59:J59"/>
    <mergeCell ref="K59:L59"/>
    <mergeCell ref="M59:N59"/>
    <mergeCell ref="A56:B56"/>
    <mergeCell ref="C56:D56"/>
    <mergeCell ref="E56:F56"/>
    <mergeCell ref="G56:H56"/>
    <mergeCell ref="I56:J56"/>
    <mergeCell ref="K56:L56"/>
    <mergeCell ref="M60:N60"/>
    <mergeCell ref="A61:B61"/>
    <mergeCell ref="C61:D61"/>
    <mergeCell ref="E61:F61"/>
    <mergeCell ref="G61:H61"/>
    <mergeCell ref="I61:J61"/>
    <mergeCell ref="K61:L61"/>
    <mergeCell ref="M61:N61"/>
    <mergeCell ref="A60:B60"/>
    <mergeCell ref="C60:D60"/>
    <mergeCell ref="E60:F60"/>
    <mergeCell ref="G60:H60"/>
    <mergeCell ref="I60:J60"/>
    <mergeCell ref="K60:L60"/>
    <mergeCell ref="A65:N65"/>
    <mergeCell ref="A69:C69"/>
    <mergeCell ref="A70:E70"/>
    <mergeCell ref="M62:N62"/>
    <mergeCell ref="A63:B63"/>
    <mergeCell ref="C63:D63"/>
    <mergeCell ref="E63:F63"/>
    <mergeCell ref="G63:H63"/>
    <mergeCell ref="I63:J63"/>
    <mergeCell ref="K63:L63"/>
    <mergeCell ref="M63:N63"/>
    <mergeCell ref="A62:B62"/>
    <mergeCell ref="C62:D62"/>
    <mergeCell ref="E62:F62"/>
    <mergeCell ref="G62:H62"/>
    <mergeCell ref="I62:J62"/>
    <mergeCell ref="K62:L62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5"/>
  <sheetViews>
    <sheetView zoomScale="80" workbookViewId="0">
      <selection activeCell="C47" sqref="C47:P47"/>
    </sheetView>
  </sheetViews>
  <sheetFormatPr defaultColWidth="11.42578125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225" t="s">
        <v>17</v>
      </c>
      <c r="E1" s="225"/>
      <c r="F1" s="225"/>
      <c r="G1" s="226" t="s">
        <v>37</v>
      </c>
      <c r="H1" s="226"/>
      <c r="I1" s="226"/>
      <c r="J1" s="226"/>
      <c r="K1" s="174" t="str">
        <f>'[1]base des menus'!$I$2</f>
        <v>du 14 octobre au 20 octobre  2024</v>
      </c>
      <c r="L1" s="174"/>
      <c r="M1" s="174"/>
      <c r="N1" s="44"/>
      <c r="O1" s="49" t="str">
        <f>'[1]base des menus'!$B$1</f>
        <v>SEMAINE N°42</v>
      </c>
      <c r="P1" s="48"/>
    </row>
    <row r="2" spans="1:16" ht="52.5" customHeight="1" thickBot="1">
      <c r="C2" s="41"/>
      <c r="D2" s="227" t="s">
        <v>19</v>
      </c>
      <c r="E2" s="227"/>
      <c r="F2" s="227"/>
      <c r="G2" s="39"/>
      <c r="H2" s="39"/>
      <c r="I2" s="39"/>
      <c r="J2" s="39"/>
      <c r="K2" s="228" t="s">
        <v>20</v>
      </c>
      <c r="L2" s="228"/>
      <c r="M2" s="45"/>
      <c r="N2" s="43"/>
      <c r="O2" s="43"/>
      <c r="P2" s="39"/>
    </row>
    <row r="3" spans="1:16" s="6" customFormat="1" ht="18">
      <c r="B3" s="21"/>
      <c r="C3" s="183" t="s">
        <v>0</v>
      </c>
      <c r="D3" s="184"/>
      <c r="E3" s="183" t="s">
        <v>1</v>
      </c>
      <c r="F3" s="184"/>
      <c r="G3" s="183" t="s">
        <v>2</v>
      </c>
      <c r="H3" s="184"/>
      <c r="I3" s="183" t="s">
        <v>3</v>
      </c>
      <c r="J3" s="184"/>
      <c r="K3" s="183" t="s">
        <v>4</v>
      </c>
      <c r="L3" s="184"/>
      <c r="M3" s="183" t="s">
        <v>5</v>
      </c>
      <c r="N3" s="184"/>
      <c r="O3" s="183" t="s">
        <v>6</v>
      </c>
      <c r="P3" s="184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80" t="s">
        <v>38</v>
      </c>
      <c r="B5" s="281"/>
      <c r="C5" s="76" t="s">
        <v>22</v>
      </c>
      <c r="D5" s="11"/>
      <c r="E5" s="76" t="s">
        <v>22</v>
      </c>
      <c r="F5" s="11"/>
      <c r="G5" s="76" t="s">
        <v>22</v>
      </c>
      <c r="H5" s="11"/>
      <c r="I5" s="76" t="s">
        <v>22</v>
      </c>
      <c r="J5" s="11"/>
      <c r="K5" s="76" t="s">
        <v>22</v>
      </c>
      <c r="L5" s="11"/>
      <c r="M5" s="76" t="s">
        <v>22</v>
      </c>
      <c r="N5" s="11"/>
      <c r="O5" s="76" t="s">
        <v>22</v>
      </c>
      <c r="P5" s="11"/>
    </row>
    <row r="6" spans="1:16" s="4" customFormat="1" ht="33.950000000000003" customHeight="1">
      <c r="A6" s="282"/>
      <c r="B6" s="283"/>
      <c r="C6" s="159" t="str">
        <f>'[1]base des menus'!$H$7</f>
        <v>Terrine 3 poissons</v>
      </c>
      <c r="D6" s="142"/>
      <c r="E6" s="159" t="str">
        <f>'[1]base des menus'!$H$15</f>
        <v>Salade à l'italienne tomates basilic mixée</v>
      </c>
      <c r="F6" s="161"/>
      <c r="G6" s="141" t="str">
        <f>'[1]base des menus'!$H$23</f>
        <v>Terrine tomate mozzarella</v>
      </c>
      <c r="H6" s="142"/>
      <c r="I6" s="159" t="str">
        <f>'[1]base des menus'!$H$31</f>
        <v>Salade d'haricots verts et pommes de terre mixée</v>
      </c>
      <c r="J6" s="161"/>
      <c r="K6" s="141" t="str">
        <f>'[1]base des menus'!$H$39</f>
        <v>Terrine 3 légumes</v>
      </c>
      <c r="L6" s="142"/>
      <c r="M6" s="159" t="str">
        <f>'[1]base des menus'!$H$47</f>
        <v>Mousse de foie de porc</v>
      </c>
      <c r="N6" s="142"/>
      <c r="O6" s="141" t="str">
        <f>'[1]base des menus'!$H$55</f>
        <v>Salade de chou rouge mixée</v>
      </c>
      <c r="P6" s="142"/>
    </row>
    <row r="7" spans="1:16" s="4" customFormat="1" ht="33.950000000000003" customHeight="1">
      <c r="A7" s="282"/>
      <c r="B7" s="283"/>
      <c r="C7" s="159" t="str">
        <f>'[1]base des menus'!$H$8</f>
        <v>Terrine Dinde à l'estragon</v>
      </c>
      <c r="D7" s="142"/>
      <c r="E7" s="159" t="str">
        <f>'[1]base des menus'!$H$16</f>
        <v>Terrine Jambon braisé</v>
      </c>
      <c r="F7" s="161"/>
      <c r="G7" s="141" t="str">
        <f>'[1]base des menus'!$H$24</f>
        <v>Terrine Poisson blanc aux poivrons</v>
      </c>
      <c r="H7" s="142"/>
      <c r="I7" s="159" t="str">
        <f>'[1]base des menus'!$H$32</f>
        <v>Terrine Osso Bucco</v>
      </c>
      <c r="J7" s="161"/>
      <c r="K7" s="141" t="str">
        <f>'[1]base des menus'!$H$40</f>
        <v>Terrine Boeuf aux carottes</v>
      </c>
      <c r="L7" s="142"/>
      <c r="M7" s="159" t="str">
        <f>'[1]base des menus'!$H$48</f>
        <v>Terrine omelette à la tomate</v>
      </c>
      <c r="N7" s="142"/>
      <c r="O7" s="141" t="str">
        <f>'[1]base des menus'!$H$56</f>
        <v>Terrine Canard et Dinde vigneronne</v>
      </c>
      <c r="P7" s="142"/>
    </row>
    <row r="8" spans="1:16" s="4" customFormat="1" ht="33.950000000000003" customHeight="1">
      <c r="A8" s="282"/>
      <c r="B8" s="283"/>
      <c r="C8" s="159" t="str">
        <f>'[1]base des menus'!$H$9</f>
        <v>Purée petits pois</v>
      </c>
      <c r="D8" s="142"/>
      <c r="E8" s="159" t="str">
        <f>'[1]base des menus'!$H$17</f>
        <v>Purée choux fleurs</v>
      </c>
      <c r="F8" s="161"/>
      <c r="G8" s="141" t="str">
        <f>'[1]base des menus'!$H$25</f>
        <v>Purée céleri</v>
      </c>
      <c r="H8" s="142"/>
      <c r="I8" s="159" t="str">
        <f>'[1]base des menus'!$H$33</f>
        <v>Purée potiron</v>
      </c>
      <c r="J8" s="161"/>
      <c r="K8" s="141" t="str">
        <f>'[1]base des menus'!$H$41</f>
        <v>Purée 3 légumes</v>
      </c>
      <c r="L8" s="142"/>
      <c r="M8" s="159" t="str">
        <f>'[1]base des menus'!$H$49</f>
        <v>Purée pommes de terre</v>
      </c>
      <c r="N8" s="142"/>
      <c r="O8" s="141" t="str">
        <f>'[1]base des menus'!$H$57</f>
        <v>Purée courgettes</v>
      </c>
      <c r="P8" s="142"/>
    </row>
    <row r="9" spans="1:16" s="4" customFormat="1" ht="33.950000000000003" customHeight="1">
      <c r="A9" s="282"/>
      <c r="B9" s="283"/>
      <c r="C9" s="159" t="str">
        <f>'[1]base des menus'!$H$10</f>
        <v>Fraidou</v>
      </c>
      <c r="D9" s="142"/>
      <c r="E9" s="159" t="str">
        <f>'[1]base des menus'!$H$18</f>
        <v>Yaourt nature</v>
      </c>
      <c r="F9" s="161"/>
      <c r="G9" s="141" t="str">
        <f>'[1]base des menus'!$H$26</f>
        <v>Rondelé</v>
      </c>
      <c r="H9" s="142"/>
      <c r="I9" s="159" t="str">
        <f>'[1]base des menus'!$H$34</f>
        <v>Cantadou</v>
      </c>
      <c r="J9" s="161"/>
      <c r="K9" s="141" t="str">
        <f>'[1]base des menus'!$H$42</f>
        <v>Cotentin</v>
      </c>
      <c r="L9" s="142"/>
      <c r="M9" s="159" t="str">
        <f>'[1]base des menus'!$H$50</f>
        <v>Yaourt nature</v>
      </c>
      <c r="N9" s="142"/>
      <c r="O9" s="141" t="str">
        <f>'[1]base des menus'!$H$58</f>
        <v>Chanteneige</v>
      </c>
      <c r="P9" s="142"/>
    </row>
    <row r="10" spans="1:16" s="4" customFormat="1" ht="33.950000000000003" customHeight="1" thickBot="1">
      <c r="A10" s="282"/>
      <c r="B10" s="283"/>
      <c r="C10" s="159" t="str">
        <f>'[1]base des menus'!$H$11</f>
        <v>Compote pomme/biscuit</v>
      </c>
      <c r="D10" s="142"/>
      <c r="E10" s="159" t="str">
        <f>'[1]base des menus'!$H$19</f>
        <v>Mousse chocolat</v>
      </c>
      <c r="F10" s="161"/>
      <c r="G10" s="141">
        <f>'[1]base des menus'!$H$27</f>
        <v>0</v>
      </c>
      <c r="H10" s="142"/>
      <c r="I10" s="159" t="str">
        <f>'[1]base des menus'!$H$35</f>
        <v>Crème praliné</v>
      </c>
      <c r="J10" s="161"/>
      <c r="K10" s="141" t="str">
        <f>'[1]base des menus'!$H$43</f>
        <v>Compote pêche</v>
      </c>
      <c r="L10" s="142"/>
      <c r="M10" s="159" t="str">
        <f>'[1]base des menus'!$H$51</f>
        <v>P'tit pot coco</v>
      </c>
      <c r="N10" s="142"/>
      <c r="O10" s="141" t="str">
        <f>'[1]base des menus'!$H$59</f>
        <v>Crème vanille</v>
      </c>
      <c r="P10" s="142"/>
    </row>
    <row r="11" spans="1:16" s="6" customFormat="1" ht="18.75" thickBot="1">
      <c r="A11" s="282"/>
      <c r="B11" s="283"/>
      <c r="C11" s="37" t="s">
        <v>23</v>
      </c>
      <c r="D11" s="11"/>
      <c r="E11" s="36" t="s">
        <v>23</v>
      </c>
      <c r="F11" s="11"/>
      <c r="G11" s="15" t="s">
        <v>23</v>
      </c>
      <c r="H11" s="11"/>
      <c r="I11" s="36" t="s">
        <v>23</v>
      </c>
      <c r="J11" s="11"/>
      <c r="K11" s="15" t="s">
        <v>23</v>
      </c>
      <c r="L11" s="11"/>
      <c r="M11" s="36" t="s">
        <v>23</v>
      </c>
      <c r="N11" s="11"/>
      <c r="O11" s="15" t="s">
        <v>23</v>
      </c>
      <c r="P11" s="11"/>
    </row>
    <row r="12" spans="1:16" s="4" customFormat="1" ht="33.950000000000003" customHeight="1">
      <c r="A12" s="282"/>
      <c r="B12" s="283"/>
      <c r="C12" s="159" t="str">
        <f>'[1]base des menus'!$H$7</f>
        <v>Terrine 3 poissons</v>
      </c>
      <c r="D12" s="142"/>
      <c r="E12" s="159" t="str">
        <f>'[1]base des menus'!$H$15</f>
        <v>Salade à l'italienne tomates basilic mixée</v>
      </c>
      <c r="F12" s="161"/>
      <c r="G12" s="141" t="str">
        <f>'[1]base des menus'!$H$23</f>
        <v>Terrine tomate mozzarella</v>
      </c>
      <c r="H12" s="142"/>
      <c r="I12" s="159" t="str">
        <f>'[1]base des menus'!$H$31</f>
        <v>Salade d'haricots verts et pommes de terre mixée</v>
      </c>
      <c r="J12" s="161"/>
      <c r="K12" s="141" t="str">
        <f>'[1]base des menus'!$H$39</f>
        <v>Terrine 3 légumes</v>
      </c>
      <c r="L12" s="142"/>
      <c r="M12" s="159" t="str">
        <f>'[1]base des menus'!$H$47</f>
        <v>Mousse de foie de porc</v>
      </c>
      <c r="N12" s="142"/>
      <c r="O12" s="141" t="str">
        <f>'[1]base des menus'!$H$55</f>
        <v>Salade de chou rouge mixée</v>
      </c>
      <c r="P12" s="142"/>
    </row>
    <row r="13" spans="1:16" s="4" customFormat="1" ht="33.950000000000003" customHeight="1">
      <c r="A13" s="282"/>
      <c r="B13" s="283"/>
      <c r="C13" s="159" t="str">
        <f>'[1]base des menus'!$I$8</f>
        <v>Terrine cabillaud à la tomate</v>
      </c>
      <c r="D13" s="142"/>
      <c r="E13" s="159" t="str">
        <f>'[1]base des menus'!$I$16</f>
        <v>Terrine Boeuf aux carottes</v>
      </c>
      <c r="F13" s="161"/>
      <c r="G13" s="141" t="str">
        <f>'[1]base des menus'!$I$24</f>
        <v>Terrine poulet à la moutarde</v>
      </c>
      <c r="H13" s="142"/>
      <c r="I13" s="159" t="str">
        <f>'[1]base des menus'!$I$32</f>
        <v>Terrine poisson blanc sauce crémeuse persillée</v>
      </c>
      <c r="J13" s="161"/>
      <c r="K13" s="141" t="str">
        <f>'[1]base des menus'!$I$40</f>
        <v>Canard et Dinde vigneronne</v>
      </c>
      <c r="L13" s="142"/>
      <c r="M13" s="159" t="str">
        <f>'[1]base des menus'!$I$48</f>
        <v>Terrine Boeuf aux carottes</v>
      </c>
      <c r="N13" s="142"/>
      <c r="O13" s="141" t="str">
        <f>'[1]base des menus'!$I$56</f>
        <v>Terrine fricassée de poulet à l'ancienne</v>
      </c>
      <c r="P13" s="142"/>
    </row>
    <row r="14" spans="1:16" s="4" customFormat="1" ht="33.950000000000003" customHeight="1">
      <c r="A14" s="282"/>
      <c r="B14" s="283"/>
      <c r="C14" s="159" t="str">
        <f>'[1]base des menus'!$I$9</f>
        <v>Purée pommes de terre</v>
      </c>
      <c r="D14" s="142"/>
      <c r="E14" s="159" t="str">
        <f>'[1]base des menus'!$I$17</f>
        <v>Purée pommes de terre</v>
      </c>
      <c r="F14" s="161"/>
      <c r="G14" s="141" t="str">
        <f>'[1]base des menus'!$I$25</f>
        <v>Purée potiron</v>
      </c>
      <c r="H14" s="142"/>
      <c r="I14" s="159" t="str">
        <f>'[1]base des menus'!$I$33</f>
        <v>Purée céleri</v>
      </c>
      <c r="J14" s="161"/>
      <c r="K14" s="141" t="str">
        <f>'[1]base des menus'!$I$41</f>
        <v>Purée pommes de terre</v>
      </c>
      <c r="L14" s="142"/>
      <c r="M14" s="159" t="str">
        <f>'[1]base des menus'!$I$49</f>
        <v>Purée courgettes</v>
      </c>
      <c r="N14" s="142"/>
      <c r="O14" s="141" t="str">
        <f>'[1]base des menus'!$I$57</f>
        <v>Purée pommes de terre</v>
      </c>
      <c r="P14" s="142"/>
    </row>
    <row r="15" spans="1:16" s="4" customFormat="1" ht="33.950000000000003" customHeight="1">
      <c r="A15" s="282"/>
      <c r="B15" s="283"/>
      <c r="C15" s="159" t="str">
        <f>'[1]base des menus'!$I$10</f>
        <v>Petit suisse</v>
      </c>
      <c r="D15" s="142"/>
      <c r="E15" s="159" t="str">
        <f>'[1]base des menus'!$I$18</f>
        <v>Cantadou</v>
      </c>
      <c r="F15" s="161"/>
      <c r="G15" s="141" t="str">
        <f>'[1]base des menus'!$I$26</f>
        <v>Fromage blanc</v>
      </c>
      <c r="H15" s="142"/>
      <c r="I15" s="159" t="str">
        <f>'[1]base des menus'!$I$34</f>
        <v>Yaourt aromatisé</v>
      </c>
      <c r="J15" s="161"/>
      <c r="K15" s="141" t="str">
        <f>'[1]base des menus'!$I$42</f>
        <v>Petit suisse</v>
      </c>
      <c r="L15" s="142"/>
      <c r="M15" s="159" t="str">
        <f>'[1]base des menus'!$I$50</f>
        <v>Cantafrais</v>
      </c>
      <c r="N15" s="142"/>
      <c r="O15" s="141" t="str">
        <f>'[1]base des menus'!$I$58</f>
        <v>Fromage ail et fines herbes</v>
      </c>
      <c r="P15" s="142"/>
    </row>
    <row r="16" spans="1:16" s="4" customFormat="1" ht="33.950000000000003" customHeight="1" thickBot="1">
      <c r="A16" s="284"/>
      <c r="B16" s="285"/>
      <c r="C16" s="160" t="str">
        <f>'[1]base des menus'!$I$11</f>
        <v>Compote pomme fraise</v>
      </c>
      <c r="D16" s="144"/>
      <c r="E16" s="160" t="str">
        <f>'[1]base des menus'!$I$19</f>
        <v>Compote pomme abricot</v>
      </c>
      <c r="F16" s="162"/>
      <c r="G16" s="143" t="str">
        <f>'[1]base des menus'!$I$27</f>
        <v>Compote pomme pruneaux</v>
      </c>
      <c r="H16" s="144"/>
      <c r="I16" s="160" t="str">
        <f>'[1]base des menus'!$I$35</f>
        <v>Compote pomme framboise</v>
      </c>
      <c r="J16" s="162"/>
      <c r="K16" s="143" t="str">
        <f>'[1]base des menus'!$I$43</f>
        <v>Liégeois café</v>
      </c>
      <c r="L16" s="144"/>
      <c r="M16" s="160" t="str">
        <f>'[1]base des menus'!$I$51</f>
        <v>Compote poire</v>
      </c>
      <c r="N16" s="144"/>
      <c r="O16" s="143" t="str">
        <f>'[1]base des menus'!$I$59</f>
        <v>Compote pomme banane</v>
      </c>
      <c r="P16" s="144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86" t="s">
        <v>24</v>
      </c>
      <c r="B18" s="287"/>
      <c r="C18" s="83" t="str">
        <f>'[1]base des menus'!$F$5</f>
        <v xml:space="preserve">Mouliné de courgettes </v>
      </c>
      <c r="D18" s="27"/>
      <c r="E18" s="83" t="str">
        <f>'[1]base des menus'!$F$13</f>
        <v>Potage du jardinier</v>
      </c>
      <c r="F18" s="27"/>
      <c r="G18" s="83" t="str">
        <f>'[1]base des menus'!$F$21</f>
        <v>Soupe au chou</v>
      </c>
      <c r="H18" s="27"/>
      <c r="I18" s="83" t="str">
        <f>'[1]base des menus'!$F$29</f>
        <v>Potage du chef</v>
      </c>
      <c r="J18" s="27"/>
      <c r="K18" s="83" t="str">
        <f>'[1]base des menus'!$F$37</f>
        <v>Crème Dubarry</v>
      </c>
      <c r="L18" s="27"/>
      <c r="M18" s="83" t="str">
        <f>'[1]base des menus'!$F$45</f>
        <v>Potage légumes</v>
      </c>
      <c r="N18" s="16"/>
      <c r="O18" s="83" t="str">
        <f>'[1]base des menus'!$F$53</f>
        <v>Velouté de céleri</v>
      </c>
      <c r="P18" s="27"/>
    </row>
    <row r="19" spans="1:16" s="12" customFormat="1" ht="9.9499999999999993" customHeigh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>
      <c r="A20" s="77"/>
      <c r="B20" s="77"/>
      <c r="C20" s="78"/>
      <c r="D20" s="79"/>
      <c r="E20" s="78"/>
      <c r="F20" s="79"/>
      <c r="G20" s="78"/>
      <c r="H20" s="79"/>
      <c r="I20" s="78"/>
      <c r="J20" s="79"/>
      <c r="K20" s="78"/>
      <c r="L20" s="79"/>
      <c r="M20" s="78"/>
      <c r="N20" s="79"/>
      <c r="O20" s="78"/>
      <c r="P20" s="79"/>
    </row>
    <row r="21" spans="1:16" s="4" customFormat="1" ht="21.95" customHeight="1">
      <c r="A21" s="77"/>
      <c r="B21" s="7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spans="1:16" s="4" customFormat="1" ht="21.95" customHeight="1">
      <c r="A22" s="77"/>
      <c r="B22" s="77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</row>
    <row r="23" spans="1:16" s="4" customFormat="1" ht="21.95" customHeight="1">
      <c r="A23" s="77"/>
      <c r="B23" s="77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s="4" customFormat="1" ht="21.95" customHeight="1">
      <c r="A24" s="77"/>
      <c r="B24" s="77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</row>
    <row r="25" spans="1:16" s="4" customFormat="1" ht="21.95" customHeight="1">
      <c r="A25" s="77"/>
      <c r="B25" s="77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</row>
    <row r="26" spans="1:16" s="6" customFormat="1" ht="18">
      <c r="A26" s="77"/>
      <c r="B26" s="77"/>
      <c r="C26" s="78"/>
      <c r="D26" s="79"/>
      <c r="E26" s="78"/>
      <c r="F26" s="79"/>
      <c r="G26" s="78"/>
      <c r="H26" s="79"/>
      <c r="I26" s="78"/>
      <c r="J26" s="79"/>
      <c r="K26" s="78"/>
      <c r="L26" s="79"/>
      <c r="M26" s="78"/>
      <c r="N26" s="79"/>
      <c r="O26" s="78"/>
      <c r="P26" s="79"/>
    </row>
    <row r="27" spans="1:16" s="4" customFormat="1" ht="21.95" customHeight="1">
      <c r="A27" s="77"/>
      <c r="B27" s="77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</row>
    <row r="28" spans="1:16" s="4" customFormat="1" ht="21.95" customHeight="1">
      <c r="A28" s="77"/>
      <c r="B28" s="77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  <row r="29" spans="1:16" s="4" customFormat="1" ht="21.95" customHeight="1">
      <c r="A29" s="77"/>
      <c r="B29" s="77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</row>
    <row r="30" spans="1:16" s="4" customFormat="1" ht="21.95" customHeight="1">
      <c r="A30" s="77"/>
      <c r="B30" s="77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1:16" s="4" customFormat="1" ht="21.95" customHeight="1">
      <c r="A31" s="77"/>
      <c r="B31" s="77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16" s="4" customFormat="1" ht="19.5" customHeigh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>
      <c r="A33" s="81"/>
      <c r="B33" s="81"/>
      <c r="C33" s="29"/>
      <c r="D33" s="82"/>
      <c r="E33" s="29"/>
      <c r="F33" s="82"/>
      <c r="G33" s="29"/>
      <c r="H33" s="82"/>
      <c r="I33" s="29"/>
      <c r="J33" s="82"/>
      <c r="K33" s="29"/>
      <c r="L33" s="82"/>
      <c r="M33" s="29"/>
      <c r="N33" s="42"/>
      <c r="O33" s="29"/>
      <c r="P33" s="82"/>
    </row>
    <row r="34" spans="1:16" s="4" customFormat="1" ht="18.95" customHeight="1">
      <c r="A34" s="81"/>
      <c r="B34" s="81"/>
      <c r="C34" s="29"/>
      <c r="D34" s="82"/>
      <c r="E34" s="29"/>
      <c r="F34" s="82"/>
      <c r="G34" s="29"/>
      <c r="H34" s="82"/>
      <c r="I34" s="29"/>
      <c r="J34" s="82"/>
      <c r="K34" s="29"/>
      <c r="L34" s="82"/>
      <c r="M34" s="29"/>
      <c r="N34" s="42"/>
      <c r="O34" s="29"/>
      <c r="P34" s="82"/>
    </row>
    <row r="35" spans="1:16" s="12" customFormat="1" ht="9.9499999999999993" customHeight="1">
      <c r="A35" s="55"/>
      <c r="B35" s="23"/>
      <c r="C35" s="29"/>
      <c r="D35" s="6"/>
      <c r="E35" s="29"/>
      <c r="F35" s="6"/>
      <c r="G35" s="29"/>
      <c r="H35" s="6"/>
      <c r="I35" s="29"/>
      <c r="J35" s="6"/>
      <c r="K35" s="29"/>
      <c r="L35" s="6"/>
      <c r="M35" s="29"/>
      <c r="N35" s="6"/>
      <c r="O35" s="29"/>
      <c r="P35" s="6"/>
    </row>
    <row r="36" spans="1:16" s="6" customFormat="1" ht="18.75" customHeight="1">
      <c r="A36" s="77"/>
      <c r="B36" s="77"/>
      <c r="C36" s="78"/>
      <c r="D36" s="79"/>
      <c r="E36" s="78"/>
      <c r="F36" s="79"/>
      <c r="G36" s="78"/>
      <c r="H36" s="79"/>
      <c r="I36" s="78"/>
      <c r="J36" s="79"/>
      <c r="K36" s="78"/>
      <c r="L36" s="79"/>
      <c r="M36" s="78"/>
      <c r="N36" s="79"/>
      <c r="O36" s="78"/>
      <c r="P36" s="79"/>
    </row>
    <row r="37" spans="1:16" s="4" customFormat="1" ht="21.95" customHeight="1">
      <c r="A37" s="77"/>
      <c r="B37" s="77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</row>
    <row r="38" spans="1:16" s="4" customFormat="1" ht="21.95" customHeight="1">
      <c r="A38" s="77"/>
      <c r="B38" s="77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</row>
    <row r="39" spans="1:16" s="4" customFormat="1" ht="21.95" customHeight="1">
      <c r="A39" s="77"/>
      <c r="B39" s="77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</row>
    <row r="40" spans="1:16" s="4" customFormat="1" ht="21.95" customHeight="1">
      <c r="A40" s="77"/>
      <c r="B40" s="77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</row>
    <row r="41" spans="1:16" s="4" customFormat="1" ht="21.95" customHeight="1">
      <c r="A41" s="77"/>
      <c r="B41" s="77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</row>
    <row r="42" spans="1:16" s="6" customFormat="1" ht="18">
      <c r="A42" s="77"/>
      <c r="B42" s="77"/>
      <c r="C42" s="78"/>
      <c r="D42" s="79"/>
      <c r="E42" s="78"/>
      <c r="F42" s="79"/>
      <c r="G42" s="78"/>
      <c r="H42" s="79"/>
      <c r="I42" s="78"/>
      <c r="J42" s="79"/>
      <c r="K42" s="78"/>
      <c r="L42" s="79"/>
      <c r="M42" s="78"/>
      <c r="N42" s="79"/>
      <c r="O42" s="78"/>
      <c r="P42" s="79"/>
    </row>
    <row r="43" spans="1:16" s="4" customFormat="1" ht="21.95" customHeight="1">
      <c r="A43" s="77"/>
      <c r="B43" s="77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</row>
    <row r="44" spans="1:16" s="4" customFormat="1" ht="21.95" customHeight="1">
      <c r="A44" s="77"/>
      <c r="B44" s="77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</row>
    <row r="45" spans="1:16" ht="52.5" customHeight="1">
      <c r="C45" s="40"/>
      <c r="D45" s="225" t="s">
        <v>17</v>
      </c>
      <c r="E45" s="225"/>
      <c r="F45" s="225"/>
      <c r="G45" s="226" t="s">
        <v>18</v>
      </c>
      <c r="H45" s="226"/>
      <c r="I45" s="226"/>
      <c r="J45" s="226"/>
      <c r="K45" s="174" t="str">
        <f>'[2]base des menus'!$I$2</f>
        <v>du  21 octobre  au 27 octobre  2024</v>
      </c>
      <c r="L45" s="174"/>
      <c r="M45" s="174"/>
      <c r="N45" s="44"/>
      <c r="O45" s="49" t="str">
        <f>'[2]base des menus'!$B$1</f>
        <v>SEMAINE N°43</v>
      </c>
      <c r="P45" s="48"/>
    </row>
    <row r="46" spans="1:16" ht="52.5" customHeight="1" thickBot="1">
      <c r="C46" s="41"/>
      <c r="D46" s="227" t="s">
        <v>19</v>
      </c>
      <c r="E46" s="227"/>
      <c r="F46" s="227"/>
      <c r="G46" s="39"/>
      <c r="H46" s="39"/>
      <c r="I46" s="39"/>
      <c r="J46" s="39"/>
      <c r="K46" s="228" t="s">
        <v>20</v>
      </c>
      <c r="L46" s="228"/>
      <c r="M46" s="45"/>
      <c r="N46" s="43"/>
      <c r="O46" s="43"/>
      <c r="P46" s="39"/>
    </row>
    <row r="47" spans="1:16" s="6" customFormat="1" ht="18">
      <c r="B47" s="21"/>
      <c r="C47" s="183" t="s">
        <v>0</v>
      </c>
      <c r="D47" s="184"/>
      <c r="E47" s="183" t="s">
        <v>1</v>
      </c>
      <c r="F47" s="184"/>
      <c r="G47" s="183" t="s">
        <v>2</v>
      </c>
      <c r="H47" s="184"/>
      <c r="I47" s="183" t="s">
        <v>3</v>
      </c>
      <c r="J47" s="184"/>
      <c r="K47" s="183" t="s">
        <v>4</v>
      </c>
      <c r="L47" s="184"/>
      <c r="M47" s="183" t="s">
        <v>5</v>
      </c>
      <c r="N47" s="184"/>
      <c r="O47" s="183" t="s">
        <v>6</v>
      </c>
      <c r="P47" s="184"/>
    </row>
    <row r="48" spans="1:16" s="7" customFormat="1" ht="11.25" customHeight="1" thickBot="1">
      <c r="B48" s="21"/>
      <c r="C48" s="33"/>
      <c r="D48" s="34"/>
      <c r="E48" s="33"/>
      <c r="F48" s="8"/>
      <c r="G48" s="8"/>
      <c r="H48" s="34"/>
      <c r="I48" s="33"/>
      <c r="J48" s="8"/>
      <c r="K48" s="8"/>
      <c r="L48" s="34"/>
      <c r="M48" s="33"/>
      <c r="N48" s="8"/>
      <c r="O48" s="8"/>
      <c r="P48" s="34"/>
    </row>
    <row r="49" spans="1:16" s="6" customFormat="1" ht="18.75" customHeight="1" thickBot="1">
      <c r="A49" s="280" t="s">
        <v>21</v>
      </c>
      <c r="B49" s="281"/>
      <c r="C49" s="76" t="s">
        <v>22</v>
      </c>
      <c r="D49" s="11"/>
      <c r="E49" s="76" t="s">
        <v>22</v>
      </c>
      <c r="F49" s="11"/>
      <c r="G49" s="76" t="s">
        <v>22</v>
      </c>
      <c r="H49" s="11"/>
      <c r="I49" s="76" t="s">
        <v>22</v>
      </c>
      <c r="J49" s="11"/>
      <c r="K49" s="76" t="s">
        <v>22</v>
      </c>
      <c r="L49" s="11"/>
      <c r="M49" s="76" t="s">
        <v>22</v>
      </c>
      <c r="N49" s="11"/>
      <c r="O49" s="76" t="s">
        <v>22</v>
      </c>
      <c r="P49" s="11"/>
    </row>
    <row r="50" spans="1:16" s="4" customFormat="1" ht="33.950000000000003" customHeight="1">
      <c r="A50" s="282"/>
      <c r="B50" s="283"/>
      <c r="C50" s="159" t="str">
        <f>'[2]base des menus'!$H$7</f>
        <v>Œufs mimosas à la tomate mixés</v>
      </c>
      <c r="D50" s="142"/>
      <c r="E50" s="159" t="str">
        <f>'[2]base des menus'!$H$15</f>
        <v>Terrine 3 poissons</v>
      </c>
      <c r="F50" s="161"/>
      <c r="G50" s="141" t="str">
        <f>'[2]base des menus'!$H$23</f>
        <v>Poireaux vinaigrette mixés</v>
      </c>
      <c r="H50" s="142"/>
      <c r="I50" s="159" t="str">
        <f>'[2]base des menus'!$H$31</f>
        <v>Terrine 3 légumes</v>
      </c>
      <c r="J50" s="161"/>
      <c r="K50" s="141" t="str">
        <f>'[2]base des menus'!$H$39</f>
        <v>Salade charcutière mixée</v>
      </c>
      <c r="L50" s="142"/>
      <c r="M50" s="159" t="str">
        <f>'[2]base des menus'!$H$47</f>
        <v>Terrine tomate mozzarella</v>
      </c>
      <c r="N50" s="142"/>
      <c r="O50" s="141" t="str">
        <f>'[2]base des menus'!$H$55</f>
        <v>Concombres à la bulgare mixés</v>
      </c>
      <c r="P50" s="142"/>
    </row>
    <row r="51" spans="1:16" s="4" customFormat="1" ht="33.950000000000003" customHeight="1">
      <c r="A51" s="282"/>
      <c r="B51" s="283"/>
      <c r="C51" s="159" t="str">
        <f>'[2]base des menus'!$H$8</f>
        <v>Terrine Porc à la diable</v>
      </c>
      <c r="D51" s="142"/>
      <c r="E51" s="159" t="str">
        <f>'[2]base des menus'!$H$16</f>
        <v>Terrine de cabillaud à la tomate</v>
      </c>
      <c r="F51" s="161"/>
      <c r="G51" s="141" t="str">
        <f>'[2]base des menus'!$H$24</f>
        <v>Terrine blanquette de veau</v>
      </c>
      <c r="H51" s="142"/>
      <c r="I51" s="159" t="str">
        <f>'[2]base des menus'!$H$32</f>
        <v>Terrine de poisson blanc aux poivrons</v>
      </c>
      <c r="J51" s="161"/>
      <c r="K51" s="141" t="str">
        <f>'[2]base des menus'!$H$40</f>
        <v>Terrine Boeuf bourguignon</v>
      </c>
      <c r="L51" s="142"/>
      <c r="M51" s="159" t="str">
        <f>'[2]base des menus'!$H$48</f>
        <v>Terrine Poulet à l'ancienne</v>
      </c>
      <c r="N51" s="142"/>
      <c r="O51" s="141" t="str">
        <f>'[2]base des menus'!$H$56</f>
        <v>Terrine Canard dinde vigneronne</v>
      </c>
      <c r="P51" s="142"/>
    </row>
    <row r="52" spans="1:16" s="4" customFormat="1" ht="33.950000000000003" customHeight="1">
      <c r="A52" s="282"/>
      <c r="B52" s="283"/>
      <c r="C52" s="159" t="str">
        <f>'[2]base des menus'!$H$9</f>
        <v>Purée céleri</v>
      </c>
      <c r="D52" s="142"/>
      <c r="E52" s="159" t="str">
        <f>'[2]base des menus'!$H$17</f>
        <v>Purée épinards</v>
      </c>
      <c r="F52" s="161"/>
      <c r="G52" s="141" t="str">
        <f>'[2]base des menus'!$H$25</f>
        <v>Purée courgettes</v>
      </c>
      <c r="H52" s="142"/>
      <c r="I52" s="159" t="str">
        <f>'[2]base des menus'!$H$33</f>
        <v>Purée haricots verts</v>
      </c>
      <c r="J52" s="161"/>
      <c r="K52" s="141" t="str">
        <f>'[2]base des menus'!$H$41</f>
        <v>Purée brocolis</v>
      </c>
      <c r="L52" s="142"/>
      <c r="M52" s="159" t="str">
        <f>'[2]base des menus'!$H$49</f>
        <v>Purée pommes de terre</v>
      </c>
      <c r="N52" s="142"/>
      <c r="O52" s="141" t="str">
        <f>'[2]base des menus'!$H$57</f>
        <v>Purée carottes</v>
      </c>
      <c r="P52" s="142"/>
    </row>
    <row r="53" spans="1:16" s="4" customFormat="1" ht="33.950000000000003" customHeight="1">
      <c r="A53" s="282"/>
      <c r="B53" s="283"/>
      <c r="C53" s="159" t="str">
        <f>'[2]base des menus'!$H$10</f>
        <v>Cantafrais</v>
      </c>
      <c r="D53" s="142"/>
      <c r="E53" s="159" t="str">
        <f>'[2]base des menus'!$H$18</f>
        <v>Fraidou</v>
      </c>
      <c r="F53" s="161"/>
      <c r="G53" s="141" t="str">
        <f>'[2]base des menus'!$H$26</f>
        <v>Chanteneige</v>
      </c>
      <c r="H53" s="142"/>
      <c r="I53" s="159" t="str">
        <f>'[2]base des menus'!$H$34</f>
        <v>Fromage ail et fines herbes</v>
      </c>
      <c r="J53" s="161"/>
      <c r="K53" s="141" t="str">
        <f>'[2]base des menus'!$H$42</f>
        <v>Cotentin</v>
      </c>
      <c r="L53" s="142"/>
      <c r="M53" s="159" t="str">
        <f>'[2]base des menus'!$H$50</f>
        <v>Fromage blanc</v>
      </c>
      <c r="N53" s="142"/>
      <c r="O53" s="141" t="str">
        <f>'[2]base des menus'!$H$58</f>
        <v xml:space="preserve">Petit suisse </v>
      </c>
      <c r="P53" s="142"/>
    </row>
    <row r="54" spans="1:16" s="4" customFormat="1" ht="33.950000000000003" customHeight="1" thickBot="1">
      <c r="A54" s="282"/>
      <c r="B54" s="283"/>
      <c r="C54" s="159" t="str">
        <f>'[2]base des menus'!$H$11</f>
        <v>Crème Vanille</v>
      </c>
      <c r="D54" s="142"/>
      <c r="E54" s="159" t="str">
        <f>'[2]base des menus'!$H$19</f>
        <v>Crème praliné</v>
      </c>
      <c r="F54" s="161"/>
      <c r="G54" s="141" t="str">
        <f>'[2]base des menus'!$H$27</f>
        <v>Fromage frais aux fruits</v>
      </c>
      <c r="H54" s="142"/>
      <c r="I54" s="159" t="str">
        <f>'[2]base des menus'!$H$35</f>
        <v>Crème chocolat</v>
      </c>
      <c r="J54" s="161"/>
      <c r="K54" s="141" t="str">
        <f>'[2]base des menus'!$H$43</f>
        <v>Crème caramel</v>
      </c>
      <c r="L54" s="142"/>
      <c r="M54" s="159" t="str">
        <f>'[2]base des menus'!$H$51</f>
        <v>Crème dessert  vanille</v>
      </c>
      <c r="N54" s="142"/>
      <c r="O54" s="141" t="str">
        <f>'[2]base des menus'!$H$59</f>
        <v>Compote pomme coing</v>
      </c>
      <c r="P54" s="142"/>
    </row>
    <row r="55" spans="1:16" s="6" customFormat="1" ht="18.75" thickBot="1">
      <c r="A55" s="282"/>
      <c r="B55" s="283"/>
      <c r="C55" s="37" t="s">
        <v>39</v>
      </c>
      <c r="D55" s="11"/>
      <c r="E55" s="36" t="s">
        <v>39</v>
      </c>
      <c r="F55" s="11"/>
      <c r="G55" s="15" t="s">
        <v>39</v>
      </c>
      <c r="H55" s="11"/>
      <c r="I55" s="36" t="s">
        <v>39</v>
      </c>
      <c r="J55" s="11"/>
      <c r="K55" s="15" t="s">
        <v>39</v>
      </c>
      <c r="L55" s="11"/>
      <c r="M55" s="36" t="s">
        <v>39</v>
      </c>
      <c r="N55" s="11"/>
      <c r="O55" s="15" t="s">
        <v>39</v>
      </c>
      <c r="P55" s="11"/>
    </row>
    <row r="56" spans="1:16" s="4" customFormat="1" ht="33.950000000000003" customHeight="1">
      <c r="A56" s="282"/>
      <c r="B56" s="283"/>
      <c r="C56" s="159" t="str">
        <f>'[2]base des menus'!$H$7</f>
        <v>Œufs mimosas à la tomate mixés</v>
      </c>
      <c r="D56" s="142"/>
      <c r="E56" s="159" t="str">
        <f>'[2]base des menus'!$H$15</f>
        <v>Terrine 3 poissons</v>
      </c>
      <c r="F56" s="161"/>
      <c r="G56" s="141" t="str">
        <f>'[2]base des menus'!$H$23</f>
        <v>Poireaux vinaigrette mixés</v>
      </c>
      <c r="H56" s="142"/>
      <c r="I56" s="159" t="str">
        <f>'[2]base des menus'!$H$31</f>
        <v>Terrine 3 légumes</v>
      </c>
      <c r="J56" s="161"/>
      <c r="K56" s="141" t="str">
        <f>'[2]base des menus'!$H$39</f>
        <v>Salade charcutière mixée</v>
      </c>
      <c r="L56" s="142"/>
      <c r="M56" s="159" t="str">
        <f>'[2]base des menus'!$H$47</f>
        <v>Terrine tomate mozzarella</v>
      </c>
      <c r="N56" s="142"/>
      <c r="O56" s="141" t="str">
        <f>'[2]base des menus'!$H$55</f>
        <v>Concombres à la bulgare mixés</v>
      </c>
      <c r="P56" s="142"/>
    </row>
    <row r="57" spans="1:16" s="4" customFormat="1" ht="33.950000000000003" customHeight="1">
      <c r="A57" s="282"/>
      <c r="B57" s="283"/>
      <c r="C57" s="159" t="str">
        <f>'[2]base des menus'!$I$8</f>
        <v>Terrine Canard dinde vigneronne</v>
      </c>
      <c r="D57" s="142"/>
      <c r="E57" s="159" t="str">
        <f>'[2]base des menus'!$I$16</f>
        <v>Terrine Boeuf aux carottes</v>
      </c>
      <c r="F57" s="161"/>
      <c r="G57" s="141" t="str">
        <f>'[2]base des menus'!$I$24</f>
        <v>Terrine poulet à la moutarde</v>
      </c>
      <c r="H57" s="142"/>
      <c r="I57" s="159" t="str">
        <f>'[2]base des menus'!$I$32</f>
        <v>Terrine cabillaud à la tomate</v>
      </c>
      <c r="J57" s="161"/>
      <c r="K57" s="141" t="str">
        <f>'[2]base des menus'!$I$40</f>
        <v>Terrine poulet à la moutarde</v>
      </c>
      <c r="L57" s="142"/>
      <c r="M57" s="159" t="str">
        <f>'[2]base des menus'!$I$48</f>
        <v>Terrine Canard dinde vigneronne</v>
      </c>
      <c r="N57" s="142"/>
      <c r="O57" s="141" t="str">
        <f>'[2]base des menus'!$I$56</f>
        <v>Terrine Boeuf aux carottes</v>
      </c>
      <c r="P57" s="142"/>
    </row>
    <row r="58" spans="1:16" s="4" customFormat="1" ht="33.950000000000003" customHeight="1">
      <c r="A58" s="282"/>
      <c r="B58" s="283"/>
      <c r="C58" s="159" t="str">
        <f>'[2]base des menus'!$I$9</f>
        <v>Purée pommes de terre</v>
      </c>
      <c r="D58" s="142"/>
      <c r="E58" s="159" t="str">
        <f>'[2]base des menus'!$I$17</f>
        <v>Purée pommes de terre</v>
      </c>
      <c r="F58" s="161"/>
      <c r="G58" s="141" t="str">
        <f>'[2]base des menus'!$I$25</f>
        <v>Purée pommes de terre</v>
      </c>
      <c r="H58" s="142"/>
      <c r="I58" s="159" t="str">
        <f>'[2]base des menus'!$I$33</f>
        <v>Purée pommes de terre</v>
      </c>
      <c r="J58" s="161"/>
      <c r="K58" s="141" t="str">
        <f>'[2]base des menus'!$I$41</f>
        <v>Purée pommes de terre</v>
      </c>
      <c r="L58" s="142"/>
      <c r="M58" s="159" t="str">
        <f>'[2]base des menus'!$I$49</f>
        <v>Purée 3 légumes</v>
      </c>
      <c r="N58" s="142"/>
      <c r="O58" s="141" t="str">
        <f>'[2]base des menus'!$I$57</f>
        <v>Purée pommes de terre</v>
      </c>
      <c r="P58" s="142"/>
    </row>
    <row r="59" spans="1:16" s="4" customFormat="1" ht="33.950000000000003" customHeight="1">
      <c r="A59" s="282"/>
      <c r="B59" s="283"/>
      <c r="C59" s="159" t="str">
        <f>'[2]base des menus'!$I$10</f>
        <v>Fromage blanc</v>
      </c>
      <c r="D59" s="142"/>
      <c r="E59" s="159" t="str">
        <f>'[2]base des menus'!$I$18</f>
        <v>Petit suisse</v>
      </c>
      <c r="F59" s="161"/>
      <c r="G59" s="141" t="str">
        <f>'[2]base des menus'!$I$26</f>
        <v xml:space="preserve">Fromage blanc </v>
      </c>
      <c r="H59" s="142"/>
      <c r="I59" s="159" t="str">
        <f>'[2]base des menus'!$I$34</f>
        <v>Petit suisse</v>
      </c>
      <c r="J59" s="161"/>
      <c r="K59" s="141" t="str">
        <f>'[2]base des menus'!$I$42</f>
        <v>Yaourt nature</v>
      </c>
      <c r="L59" s="142"/>
      <c r="M59" s="159" t="str">
        <f>'[2]base des menus'!$I$50</f>
        <v>Cantadou</v>
      </c>
      <c r="N59" s="142"/>
      <c r="O59" s="141" t="str">
        <f>'[2]base des menus'!$I$58</f>
        <v>Cantadou</v>
      </c>
      <c r="P59" s="142"/>
    </row>
    <row r="60" spans="1:16" s="4" customFormat="1" ht="33.950000000000003" customHeight="1" thickBot="1">
      <c r="A60" s="284"/>
      <c r="B60" s="285"/>
      <c r="C60" s="160" t="str">
        <f>'[2]base des menus'!$I$11</f>
        <v>Compote pêche</v>
      </c>
      <c r="D60" s="144"/>
      <c r="E60" s="160" t="str">
        <f>'[2]base des menus'!$I$19</f>
        <v>Compote poire</v>
      </c>
      <c r="F60" s="162"/>
      <c r="G60" s="143" t="str">
        <f>'[2]base des menus'!$I$27</f>
        <v>Marmelade de pêche</v>
      </c>
      <c r="H60" s="144"/>
      <c r="I60" s="160" t="str">
        <f>'[2]base des menus'!$I$35</f>
        <v>Compote pomme ananas</v>
      </c>
      <c r="J60" s="162"/>
      <c r="K60" s="143" t="str">
        <f>'[2]base des menus'!$I$43</f>
        <v>Compote pomme</v>
      </c>
      <c r="L60" s="144"/>
      <c r="M60" s="160" t="str">
        <f>'[2]base des menus'!$I$51</f>
        <v>Compote pomme abricot</v>
      </c>
      <c r="N60" s="144"/>
      <c r="O60" s="143" t="str">
        <f>'[2]base des menus'!$I$59</f>
        <v>Liégeois vanille</v>
      </c>
      <c r="P60" s="144"/>
    </row>
    <row r="61" spans="1:16" ht="16.5" customHeight="1" thickBot="1">
      <c r="A61" s="1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s="4" customFormat="1" ht="18.95" customHeight="1">
      <c r="A62" s="274" t="s">
        <v>40</v>
      </c>
      <c r="B62" s="275"/>
      <c r="C62" s="26" t="str">
        <f>'[2]base des menus'!$F$5</f>
        <v>Soupe à l'oignon</v>
      </c>
      <c r="D62" s="272"/>
      <c r="E62" s="26" t="str">
        <f>'[2]base des menus'!$F$13</f>
        <v>Potage du jardinier</v>
      </c>
      <c r="F62" s="272"/>
      <c r="G62" s="26" t="str">
        <f>'[2]base des menus'!$F$21</f>
        <v>Crème d'asperges</v>
      </c>
      <c r="H62" s="272"/>
      <c r="I62" s="26" t="str">
        <f>'[2]base des menus'!$F$29</f>
        <v>Potage du chef</v>
      </c>
      <c r="J62" s="272"/>
      <c r="K62" s="26" t="str">
        <f>'[2]base des menus'!$F$37</f>
        <v>Velouté de champignons</v>
      </c>
      <c r="L62" s="272"/>
      <c r="M62" s="26" t="str">
        <f>'[2]base des menus'!$F$45</f>
        <v>Potage de légumes</v>
      </c>
      <c r="N62" s="278"/>
      <c r="O62" s="26" t="str">
        <f>'[2]base des menus'!$F$53</f>
        <v>Poireaux pomme de terre</v>
      </c>
      <c r="P62" s="272"/>
    </row>
    <row r="63" spans="1:16" s="4" customFormat="1" ht="18.95" customHeight="1" thickBot="1">
      <c r="A63" s="276"/>
      <c r="B63" s="277"/>
      <c r="C63" s="32" t="str">
        <f>'[2]base des menus'!$H$11</f>
        <v>Crème Vanille</v>
      </c>
      <c r="D63" s="273"/>
      <c r="E63" s="32" t="str">
        <f>'[2]base des menus'!$H$19</f>
        <v>Crème praliné</v>
      </c>
      <c r="F63" s="273"/>
      <c r="G63" s="32" t="str">
        <f>'[2]base des menus'!$H$27</f>
        <v>Fromage frais aux fruits</v>
      </c>
      <c r="H63" s="273"/>
      <c r="I63" s="32" t="str">
        <f>'[2]base des menus'!$H$35</f>
        <v>Crème chocolat</v>
      </c>
      <c r="J63" s="273"/>
      <c r="K63" s="32" t="str">
        <f>'[2]base des menus'!$H$43</f>
        <v>Crème caramel</v>
      </c>
      <c r="L63" s="273"/>
      <c r="M63" s="32" t="str">
        <f>'[2]base des menus'!$H$51</f>
        <v>Crème dessert  vanille</v>
      </c>
      <c r="N63" s="279"/>
      <c r="O63" s="32" t="str">
        <f>'[2]base des menus'!$H$59</f>
        <v>Compote pomme coing</v>
      </c>
      <c r="P63" s="273"/>
    </row>
    <row r="64" spans="1:16" s="12" customFormat="1" ht="9.9499999999999993" customHeight="1">
      <c r="A64" s="55"/>
      <c r="B64" s="23"/>
      <c r="C64" s="3"/>
      <c r="D64" s="4"/>
      <c r="E64" s="3"/>
      <c r="F64" s="4"/>
      <c r="G64" s="3"/>
      <c r="H64" s="4"/>
      <c r="I64" s="3"/>
      <c r="J64" s="4"/>
      <c r="K64" s="3"/>
      <c r="L64" s="4"/>
      <c r="M64" s="3"/>
      <c r="N64" s="4"/>
      <c r="O64" s="3"/>
      <c r="P64" s="4"/>
    </row>
    <row r="65" spans="1:16" s="6" customFormat="1" ht="18.75" customHeight="1">
      <c r="A65" s="77"/>
      <c r="B65" s="77"/>
      <c r="C65" s="78"/>
      <c r="D65" s="79"/>
      <c r="E65" s="78"/>
      <c r="F65" s="79"/>
      <c r="G65" s="78"/>
      <c r="H65" s="79"/>
      <c r="I65" s="78"/>
      <c r="J65" s="79"/>
      <c r="K65" s="78"/>
      <c r="L65" s="79"/>
      <c r="M65" s="78"/>
      <c r="N65" s="79"/>
      <c r="O65" s="78"/>
      <c r="P65" s="79"/>
    </row>
    <row r="66" spans="1:16" s="4" customFormat="1" ht="21.95" customHeight="1">
      <c r="A66" s="77"/>
      <c r="B66" s="77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1:16" s="4" customFormat="1" ht="21.95" customHeight="1">
      <c r="A67" s="77"/>
      <c r="B67" s="77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1:16" s="4" customFormat="1" ht="21.95" customHeight="1">
      <c r="A68" s="77"/>
      <c r="B68" s="77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1:16" s="4" customFormat="1" ht="21.95" customHeight="1">
      <c r="A69" s="77"/>
      <c r="B69" s="77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</row>
    <row r="70" spans="1:16" s="4" customFormat="1" ht="21.95" customHeight="1">
      <c r="A70" s="77"/>
      <c r="B70" s="77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</row>
    <row r="71" spans="1:16" s="6" customFormat="1" ht="18">
      <c r="A71" s="77"/>
      <c r="B71" s="77"/>
      <c r="C71" s="78"/>
      <c r="D71" s="79"/>
      <c r="E71" s="78"/>
      <c r="F71" s="79"/>
      <c r="G71" s="78"/>
      <c r="H71" s="79"/>
      <c r="I71" s="78"/>
      <c r="J71" s="79"/>
      <c r="K71" s="78"/>
      <c r="L71" s="79"/>
      <c r="M71" s="78"/>
      <c r="N71" s="79"/>
      <c r="O71" s="78"/>
      <c r="P71" s="79"/>
    </row>
    <row r="72" spans="1:16" s="4" customFormat="1" ht="21.95" customHeight="1">
      <c r="A72" s="77"/>
      <c r="B72" s="77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</row>
    <row r="73" spans="1:16" s="4" customFormat="1" ht="21.95" customHeight="1">
      <c r="A73" s="77"/>
      <c r="B73" s="77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</row>
    <row r="74" spans="1:16" s="4" customFormat="1" ht="21.95" customHeight="1">
      <c r="A74" s="77"/>
      <c r="B74" s="77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</row>
    <row r="75" spans="1:16" s="4" customFormat="1" ht="21.95" customHeight="1">
      <c r="A75" s="77"/>
      <c r="B75" s="77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</row>
    <row r="76" spans="1:16" s="4" customFormat="1" ht="21.95" customHeight="1">
      <c r="A76" s="77"/>
      <c r="B76" s="77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</row>
    <row r="77" spans="1:16" s="4" customFormat="1" ht="19.5" customHeight="1">
      <c r="A77" s="55"/>
      <c r="B77" s="61"/>
      <c r="C77" s="29"/>
      <c r="D77" s="6"/>
      <c r="E77" s="29"/>
      <c r="F77" s="6"/>
      <c r="G77" s="29"/>
      <c r="H77" s="6"/>
      <c r="I77" s="29"/>
      <c r="J77" s="6"/>
      <c r="K77" s="29"/>
      <c r="L77" s="6"/>
      <c r="M77" s="29"/>
      <c r="N77" s="6"/>
      <c r="O77" s="29"/>
      <c r="P77" s="6"/>
    </row>
    <row r="78" spans="1:16" s="4" customFormat="1" ht="18.95" customHeight="1">
      <c r="A78" s="81"/>
      <c r="B78" s="81"/>
      <c r="C78" s="29"/>
      <c r="D78" s="82"/>
      <c r="E78" s="29"/>
      <c r="F78" s="82"/>
      <c r="G78" s="29"/>
      <c r="H78" s="82"/>
      <c r="I78" s="29"/>
      <c r="J78" s="82"/>
      <c r="K78" s="29"/>
      <c r="L78" s="82"/>
      <c r="M78" s="29"/>
      <c r="N78" s="42"/>
      <c r="O78" s="29"/>
      <c r="P78" s="82"/>
    </row>
    <row r="79" spans="1:16" s="4" customFormat="1" ht="18.95" customHeight="1">
      <c r="A79" s="81"/>
      <c r="B79" s="81"/>
      <c r="C79" s="29"/>
      <c r="D79" s="82"/>
      <c r="E79" s="29"/>
      <c r="F79" s="82"/>
      <c r="G79" s="29"/>
      <c r="H79" s="82"/>
      <c r="I79" s="29"/>
      <c r="J79" s="82"/>
      <c r="K79" s="29"/>
      <c r="L79" s="82"/>
      <c r="M79" s="29"/>
      <c r="N79" s="42"/>
      <c r="O79" s="29"/>
      <c r="P79" s="82"/>
    </row>
    <row r="80" spans="1:16" s="12" customFormat="1" ht="9.9499999999999993" customHeight="1">
      <c r="A80" s="55"/>
      <c r="B80" s="23"/>
      <c r="C80" s="29"/>
      <c r="D80" s="6"/>
      <c r="E80" s="29"/>
      <c r="F80" s="6"/>
      <c r="G80" s="29"/>
      <c r="H80" s="6"/>
      <c r="I80" s="29"/>
      <c r="J80" s="6"/>
      <c r="K80" s="29"/>
      <c r="L80" s="6"/>
      <c r="M80" s="29"/>
      <c r="N80" s="6"/>
      <c r="O80" s="29"/>
      <c r="P80" s="6"/>
    </row>
    <row r="81" spans="1:16" s="6" customFormat="1" ht="18.75" customHeight="1">
      <c r="A81" s="77"/>
      <c r="B81" s="77"/>
      <c r="C81" s="78"/>
      <c r="D81" s="79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1:16" s="4" customFormat="1" ht="21.95" customHeight="1">
      <c r="A82" s="77"/>
      <c r="B82" s="77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</row>
    <row r="83" spans="1:16" s="4" customFormat="1" ht="21.95" customHeight="1">
      <c r="A83" s="77"/>
      <c r="B83" s="77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</row>
    <row r="84" spans="1:16" s="4" customFormat="1" ht="21.95" customHeight="1">
      <c r="A84" s="77"/>
      <c r="B84" s="77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</row>
    <row r="85" spans="1:16" s="4" customFormat="1" ht="21.95" customHeight="1">
      <c r="A85" s="77"/>
      <c r="B85" s="77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</row>
    <row r="86" spans="1:16" s="4" customFormat="1" ht="21.95" customHeight="1">
      <c r="A86" s="77"/>
      <c r="B86" s="77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</row>
    <row r="87" spans="1:16" s="6" customFormat="1" ht="18">
      <c r="A87" s="77"/>
      <c r="B87" s="77"/>
      <c r="C87" s="78"/>
      <c r="D87" s="79"/>
      <c r="E87" s="78"/>
      <c r="F87" s="79"/>
      <c r="G87" s="78"/>
      <c r="H87" s="79"/>
      <c r="I87" s="78"/>
      <c r="J87" s="79"/>
      <c r="K87" s="78"/>
      <c r="L87" s="79"/>
      <c r="M87" s="78"/>
      <c r="N87" s="79"/>
      <c r="O87" s="78"/>
      <c r="P87" s="79"/>
    </row>
    <row r="88" spans="1:16" s="4" customFormat="1" ht="21.95" customHeight="1">
      <c r="A88" s="77"/>
      <c r="B88" s="77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</row>
    <row r="89" spans="1:16" s="4" customFormat="1" ht="21.95" customHeight="1">
      <c r="A89" s="77"/>
      <c r="B89" s="77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</row>
    <row r="90" spans="1:16" s="4" customFormat="1" ht="21.95" customHeight="1">
      <c r="A90" s="77"/>
      <c r="B90" s="77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</row>
    <row r="91" spans="1:16" s="4" customFormat="1" ht="21.95" customHeight="1">
      <c r="A91" s="77"/>
      <c r="B91" s="77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</row>
    <row r="92" spans="1:16" s="4" customFormat="1" ht="21.95" customHeight="1">
      <c r="A92" s="77"/>
      <c r="B92" s="77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</row>
    <row r="93" spans="1:16" s="4" customFormat="1" ht="15" customHeight="1">
      <c r="A93" s="55"/>
      <c r="B93" s="61"/>
      <c r="C93" s="29"/>
      <c r="D93" s="6"/>
      <c r="E93" s="29"/>
      <c r="F93" s="6"/>
      <c r="G93" s="29"/>
      <c r="H93" s="6"/>
      <c r="I93" s="29"/>
      <c r="J93" s="6"/>
      <c r="K93" s="29"/>
      <c r="L93" s="6"/>
      <c r="M93" s="29"/>
      <c r="N93" s="6"/>
      <c r="O93" s="29"/>
      <c r="P93" s="6"/>
    </row>
    <row r="94" spans="1:16" s="4" customFormat="1" ht="18.95" customHeight="1">
      <c r="A94" s="81"/>
      <c r="B94" s="81"/>
      <c r="C94" s="29"/>
      <c r="D94" s="82"/>
      <c r="E94" s="29"/>
      <c r="F94" s="82"/>
      <c r="G94" s="29"/>
      <c r="H94" s="82"/>
      <c r="I94" s="29"/>
      <c r="J94" s="82"/>
      <c r="K94" s="29"/>
      <c r="L94" s="82"/>
      <c r="M94" s="29"/>
      <c r="N94" s="42"/>
      <c r="O94" s="29"/>
      <c r="P94" s="82"/>
    </row>
    <row r="95" spans="1:16" s="4" customFormat="1" ht="18.95" customHeight="1">
      <c r="A95" s="81"/>
      <c r="B95" s="81"/>
      <c r="C95" s="29"/>
      <c r="D95" s="82"/>
      <c r="E95" s="29"/>
      <c r="F95" s="82"/>
      <c r="G95" s="29"/>
      <c r="H95" s="82"/>
      <c r="I95" s="29"/>
      <c r="J95" s="82"/>
      <c r="K95" s="29"/>
      <c r="L95" s="82"/>
      <c r="M95" s="29"/>
      <c r="N95" s="42"/>
      <c r="O95" s="29"/>
      <c r="P95" s="82"/>
    </row>
  </sheetData>
  <mergeCells count="175"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M3:N3"/>
    <mergeCell ref="A5:B16"/>
    <mergeCell ref="C6:D6"/>
    <mergeCell ref="E6:F6"/>
    <mergeCell ref="G6:H6"/>
    <mergeCell ref="I6:J6"/>
    <mergeCell ref="K6:L6"/>
    <mergeCell ref="M6:N6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9:N9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12:N12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6:N16"/>
    <mergeCell ref="A18:B18"/>
    <mergeCell ref="C16:D16"/>
    <mergeCell ref="E16:F16"/>
    <mergeCell ref="G16:H16"/>
    <mergeCell ref="I16:J16"/>
    <mergeCell ref="K16:L16"/>
    <mergeCell ref="M14:N14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D45:F45"/>
    <mergeCell ref="G45:J45"/>
    <mergeCell ref="D46:F46"/>
    <mergeCell ref="K46:L46"/>
    <mergeCell ref="C47:D47"/>
    <mergeCell ref="E47:F47"/>
    <mergeCell ref="G47:H47"/>
    <mergeCell ref="I47:J47"/>
    <mergeCell ref="K47:L47"/>
    <mergeCell ref="M47:N47"/>
    <mergeCell ref="A49:B60"/>
    <mergeCell ref="C50:D50"/>
    <mergeCell ref="E50:F50"/>
    <mergeCell ref="G50:H50"/>
    <mergeCell ref="I50:J50"/>
    <mergeCell ref="K50:L50"/>
    <mergeCell ref="M50:N50"/>
    <mergeCell ref="M51:N51"/>
    <mergeCell ref="C52:D52"/>
    <mergeCell ref="E52:F52"/>
    <mergeCell ref="G52:H52"/>
    <mergeCell ref="I52:J52"/>
    <mergeCell ref="K52:L52"/>
    <mergeCell ref="M52:N52"/>
    <mergeCell ref="C51:D51"/>
    <mergeCell ref="E51:F51"/>
    <mergeCell ref="G51:H51"/>
    <mergeCell ref="I51:J51"/>
    <mergeCell ref="K51:L51"/>
    <mergeCell ref="M53:N53"/>
    <mergeCell ref="C54:D54"/>
    <mergeCell ref="E54:F54"/>
    <mergeCell ref="G54:H54"/>
    <mergeCell ref="I54:J54"/>
    <mergeCell ref="K54:L54"/>
    <mergeCell ref="M54:N54"/>
    <mergeCell ref="C53:D53"/>
    <mergeCell ref="E53:F53"/>
    <mergeCell ref="G53:H53"/>
    <mergeCell ref="I53:J53"/>
    <mergeCell ref="K53:L53"/>
    <mergeCell ref="I58:J58"/>
    <mergeCell ref="K58:L58"/>
    <mergeCell ref="M56:N56"/>
    <mergeCell ref="C57:D57"/>
    <mergeCell ref="E57:F57"/>
    <mergeCell ref="G57:H57"/>
    <mergeCell ref="I57:J57"/>
    <mergeCell ref="K57:L57"/>
    <mergeCell ref="M57:N57"/>
    <mergeCell ref="C56:D56"/>
    <mergeCell ref="E56:F56"/>
    <mergeCell ref="G56:H56"/>
    <mergeCell ref="I56:J56"/>
    <mergeCell ref="K56:L56"/>
    <mergeCell ref="O14:P14"/>
    <mergeCell ref="M60:N60"/>
    <mergeCell ref="A62:B63"/>
    <mergeCell ref="D62:D63"/>
    <mergeCell ref="F62:F63"/>
    <mergeCell ref="H62:H63"/>
    <mergeCell ref="J62:J63"/>
    <mergeCell ref="L62:L63"/>
    <mergeCell ref="N62:N63"/>
    <mergeCell ref="C60:D60"/>
    <mergeCell ref="E60:F60"/>
    <mergeCell ref="G60:H60"/>
    <mergeCell ref="I60:J60"/>
    <mergeCell ref="K60:L60"/>
    <mergeCell ref="M58:N58"/>
    <mergeCell ref="C59:D59"/>
    <mergeCell ref="E59:F59"/>
    <mergeCell ref="G59:H59"/>
    <mergeCell ref="I59:J59"/>
    <mergeCell ref="K59:L59"/>
    <mergeCell ref="M59:N59"/>
    <mergeCell ref="C58:D58"/>
    <mergeCell ref="E58:F58"/>
    <mergeCell ref="G58:H58"/>
    <mergeCell ref="O57:P57"/>
    <mergeCell ref="O58:P58"/>
    <mergeCell ref="O59:P59"/>
    <mergeCell ref="O60:P60"/>
    <mergeCell ref="P62:P63"/>
    <mergeCell ref="K1:M1"/>
    <mergeCell ref="K45:M45"/>
    <mergeCell ref="O15:P15"/>
    <mergeCell ref="O16:P16"/>
    <mergeCell ref="O47:P47"/>
    <mergeCell ref="O50:P50"/>
    <mergeCell ref="O51:P51"/>
    <mergeCell ref="O52:P52"/>
    <mergeCell ref="O53:P53"/>
    <mergeCell ref="O54:P54"/>
    <mergeCell ref="O56:P56"/>
    <mergeCell ref="O3:P3"/>
    <mergeCell ref="O6:P6"/>
    <mergeCell ref="O7:P7"/>
    <mergeCell ref="O8:P8"/>
    <mergeCell ref="O9:P9"/>
    <mergeCell ref="O10:P10"/>
    <mergeCell ref="O12:P12"/>
    <mergeCell ref="O13:P13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99EA1-6ABC-44EB-89CE-DEACDCAA91FC}">
  <dimension ref="A1:H41"/>
  <sheetViews>
    <sheetView tabSelected="1" showWhiteSpace="0" view="pageLayout" zoomScale="55" zoomScaleNormal="55" zoomScalePageLayoutView="55" workbookViewId="0">
      <selection activeCell="F9" sqref="F9"/>
    </sheetView>
  </sheetViews>
  <sheetFormatPr defaultColWidth="11.42578125" defaultRowHeight="15"/>
  <cols>
    <col min="1" max="1" width="20.85546875" style="129" customWidth="1"/>
    <col min="2" max="6" width="33.5703125" style="129" customWidth="1"/>
    <col min="7" max="7" width="32" style="129" customWidth="1"/>
    <col min="8" max="8" width="34.7109375" style="129" customWidth="1"/>
    <col min="9" max="16384" width="11.42578125" style="129"/>
  </cols>
  <sheetData>
    <row r="1" spans="1:8" ht="72" customHeight="1">
      <c r="D1" s="288" t="s">
        <v>41</v>
      </c>
      <c r="E1" s="288"/>
      <c r="F1" s="288"/>
      <c r="G1" s="140" t="str">
        <f>[3]Amandine!$C$1</f>
        <v>SEMAINE N°42</v>
      </c>
      <c r="H1" s="139"/>
    </row>
    <row r="2" spans="1:8" s="138" customFormat="1"/>
    <row r="3" spans="1:8" s="136" customFormat="1" ht="28.5">
      <c r="G3" s="137"/>
    </row>
    <row r="4" spans="1:8" s="136" customFormat="1" ht="42.75" customHeight="1">
      <c r="A4" s="136" t="s">
        <v>42</v>
      </c>
      <c r="B4" s="136" t="s">
        <v>43</v>
      </c>
    </row>
    <row r="5" spans="1:8" s="136" customFormat="1" ht="42.75" customHeight="1">
      <c r="A5" s="136" t="s">
        <v>44</v>
      </c>
      <c r="B5" s="136" t="s">
        <v>43</v>
      </c>
    </row>
    <row r="6" spans="1:8" s="136" customFormat="1" ht="28.5"/>
    <row r="7" spans="1:8" ht="22.5">
      <c r="A7" s="135"/>
      <c r="B7" s="134" t="s">
        <v>45</v>
      </c>
      <c r="C7" s="134" t="s">
        <v>46</v>
      </c>
      <c r="D7" s="134" t="s">
        <v>47</v>
      </c>
      <c r="E7" s="134" t="s">
        <v>48</v>
      </c>
      <c r="F7" s="134" t="s">
        <v>49</v>
      </c>
      <c r="G7" s="134" t="s">
        <v>50</v>
      </c>
      <c r="H7" s="134" t="s">
        <v>51</v>
      </c>
    </row>
    <row r="8" spans="1:8" ht="114.75" customHeight="1">
      <c r="A8" s="131" t="s">
        <v>52</v>
      </c>
      <c r="B8" s="132" t="str">
        <f>+[3]Amandine!$C$5</f>
        <v>Pistoles de boudin et salade du chef</v>
      </c>
      <c r="C8" s="132" t="str">
        <f>+[3]Amandine!$C$11</f>
        <v>Crumble de truite aux amandes</v>
      </c>
      <c r="D8" s="132" t="str">
        <f>+[3]Amandine!$C$17</f>
        <v>Jambon Persillé de Bourgogne</v>
      </c>
      <c r="E8" s="132" t="str">
        <f>+[3]Amandine!$C$23</f>
        <v>Fond d'artichaud farci au crabe</v>
      </c>
      <c r="F8" s="132" t="str">
        <f>[3]Amandine!$C$29</f>
        <v>Salade romane</v>
      </c>
      <c r="G8" s="132" t="str">
        <f>[3]Amandine!$C$35</f>
        <v>Salade de perle marine</v>
      </c>
      <c r="H8" s="132" t="str">
        <f>[3]Amandine!$C$41</f>
        <v>Champignons à la grecque</v>
      </c>
    </row>
    <row r="9" spans="1:8" ht="93.75" customHeight="1">
      <c r="A9" s="131" t="s">
        <v>53</v>
      </c>
      <c r="B9" s="132" t="str">
        <f>+[3]Amandine!$C$6</f>
        <v>Tajine d'agneau</v>
      </c>
      <c r="C9" s="132" t="str">
        <f>+[3]Amandine!$C$12</f>
        <v>Filet de canette au vinaigre balsamique</v>
      </c>
      <c r="D9" s="132" t="str">
        <f>+[3]Amandine!$C$18</f>
        <v>Dorade sur coulis de tomate</v>
      </c>
      <c r="E9" s="132" t="str">
        <f>+[3]Amandine!$C$24</f>
        <v>Emincé de bœuf à l'espagnole</v>
      </c>
      <c r="F9" s="132" t="str">
        <f>[3]Amandine!$C$30</f>
        <v>Grenadins de porc aux herbes</v>
      </c>
      <c r="G9" s="132" t="str">
        <f>[3]Amandine!$C$36</f>
        <v>Poulet rôti bio</v>
      </c>
      <c r="H9" s="132" t="str">
        <f>[3]Amandine!$C$42</f>
        <v>Cuisse de lapin à la bière</v>
      </c>
    </row>
    <row r="10" spans="1:8" ht="93.75" customHeight="1">
      <c r="A10" s="131" t="s">
        <v>54</v>
      </c>
      <c r="B10" s="132" t="str">
        <f>+[3]Amandine!$C$7</f>
        <v>Légumes tajine</v>
      </c>
      <c r="C10" s="132" t="str">
        <f>+[3]Amandine!$C$13</f>
        <v>Gratin de légumes</v>
      </c>
      <c r="D10" s="132" t="str">
        <f>+[3]Amandine!$C$19</f>
        <v>Poêlée de céréales</v>
      </c>
      <c r="E10" s="132" t="str">
        <f>+[3]Amandine!$C$25</f>
        <v>Champignons farcis et râpé de courgettes</v>
      </c>
      <c r="F10" s="132" t="str">
        <f>[3]Amandine!$C$31</f>
        <v>Pommes de terre Anna / ratatouille</v>
      </c>
      <c r="G10" s="132" t="str">
        <f>[3]Amandine!$C$37</f>
        <v>Poêlée gourmande aux asperges</v>
      </c>
      <c r="H10" s="132" t="str">
        <f>[3]Amandine!$C$43</f>
        <v>Gratin dauphinois</v>
      </c>
    </row>
    <row r="11" spans="1:8" ht="93.75" customHeight="1">
      <c r="A11" s="131" t="s">
        <v>55</v>
      </c>
      <c r="B11" s="132" t="str">
        <f>+[3]Amandine!$C$8</f>
        <v>Tiramisu</v>
      </c>
      <c r="C11" s="132" t="str">
        <f>+[3]Amandine!$C$14</f>
        <v>Macaroné vanille framboise</v>
      </c>
      <c r="D11" s="132" t="str">
        <f>+[3]Amandine!$C$20</f>
        <v>Salade de fruits exotiques</v>
      </c>
      <c r="E11" s="132" t="str">
        <f>+[3]Amandine!$C$26</f>
        <v>Brioche façon pain perdu</v>
      </c>
      <c r="F11" s="132" t="str">
        <f>[3]Amandine!$C$32</f>
        <v>Feuilleté abricot</v>
      </c>
      <c r="G11" s="132" t="str">
        <f>[3]Amandine!$C$38</f>
        <v>Muffin au myrtilles</v>
      </c>
      <c r="H11" s="132" t="str">
        <f>[3]Amandine!$C$44</f>
        <v>Gâteau nid d'abeille</v>
      </c>
    </row>
    <row r="13" spans="1:8" ht="42" customHeight="1">
      <c r="A13" s="131" t="s">
        <v>56</v>
      </c>
      <c r="B13" s="130"/>
      <c r="C13" s="130"/>
      <c r="D13" s="130"/>
      <c r="E13" s="130"/>
      <c r="F13" s="130"/>
      <c r="G13" s="130"/>
      <c r="H13" s="130"/>
    </row>
    <row r="29" spans="1:8" ht="72" customHeight="1">
      <c r="D29" s="288" t="s">
        <v>41</v>
      </c>
      <c r="E29" s="288"/>
      <c r="F29" s="288"/>
      <c r="G29" s="140" t="str">
        <f>[4]Amandine!$C$1</f>
        <v>SEMAINE N°43</v>
      </c>
      <c r="H29" s="139"/>
    </row>
    <row r="30" spans="1:8">
      <c r="A30" s="138"/>
      <c r="B30" s="138"/>
      <c r="C30" s="138"/>
      <c r="D30" s="138"/>
      <c r="E30" s="138"/>
      <c r="F30" s="138"/>
      <c r="G30" s="138"/>
      <c r="H30" s="138"/>
    </row>
    <row r="31" spans="1:8" ht="28.5">
      <c r="A31" s="136"/>
      <c r="B31" s="136"/>
      <c r="C31" s="136"/>
      <c r="D31" s="136"/>
      <c r="E31" s="136"/>
      <c r="F31" s="136"/>
      <c r="G31" s="137"/>
      <c r="H31" s="136"/>
    </row>
    <row r="32" spans="1:8" ht="43.5" customHeight="1">
      <c r="A32" s="136" t="s">
        <v>42</v>
      </c>
      <c r="B32" s="136" t="s">
        <v>43</v>
      </c>
      <c r="C32" s="136"/>
      <c r="D32" s="136"/>
      <c r="E32" s="136"/>
      <c r="F32" s="136"/>
      <c r="G32" s="136"/>
      <c r="H32" s="136"/>
    </row>
    <row r="33" spans="1:8" ht="43.5" customHeight="1">
      <c r="A33" s="136" t="s">
        <v>44</v>
      </c>
      <c r="B33" s="136" t="s">
        <v>43</v>
      </c>
      <c r="C33" s="136"/>
      <c r="D33" s="136"/>
      <c r="E33" s="136"/>
      <c r="F33" s="136"/>
      <c r="G33" s="136"/>
      <c r="H33" s="136"/>
    </row>
    <row r="34" spans="1:8" ht="28.5">
      <c r="A34" s="136"/>
      <c r="B34" s="136"/>
      <c r="C34" s="136"/>
      <c r="D34" s="136"/>
      <c r="E34" s="136"/>
      <c r="F34" s="136"/>
      <c r="G34" s="136"/>
      <c r="H34" s="136"/>
    </row>
    <row r="35" spans="1:8" ht="22.5">
      <c r="A35" s="135"/>
      <c r="B35" s="134" t="s">
        <v>45</v>
      </c>
      <c r="C35" s="134" t="s">
        <v>46</v>
      </c>
      <c r="D35" s="134" t="s">
        <v>47</v>
      </c>
      <c r="E35" s="134" t="s">
        <v>48</v>
      </c>
      <c r="F35" s="134" t="s">
        <v>49</v>
      </c>
      <c r="G35" s="134" t="s">
        <v>50</v>
      </c>
      <c r="H35" s="134" t="s">
        <v>51</v>
      </c>
    </row>
    <row r="36" spans="1:8" ht="114.75" customHeight="1">
      <c r="A36" s="131" t="s">
        <v>52</v>
      </c>
      <c r="B36" s="132" t="str">
        <f>[4]Amandine!$C$5</f>
        <v>Rosette de Lyon</v>
      </c>
      <c r="C36" s="132" t="str">
        <f>[4]Amandine!$C$11</f>
        <v>Salade lardons / chèvre / frisée et croutons</v>
      </c>
      <c r="D36" s="132" t="str">
        <f>[4]Amandine!$C$17</f>
        <v>Effiloché de raie aux petits légumes</v>
      </c>
      <c r="E36" s="132" t="str">
        <f>[4]Amandine!$C$23</f>
        <v>Rillettes d'oie</v>
      </c>
      <c r="F36" s="132" t="str">
        <f>[4]Amandine!$C$29</f>
        <v>Bœuf en gelée</v>
      </c>
      <c r="G36" s="132" t="str">
        <f>[4]Amandine!$C$35</f>
        <v>Terrine de saumon fumé</v>
      </c>
      <c r="H36" s="132" t="str">
        <f>[4]Amandine!$C$41</f>
        <v>Salade Argenteuil</v>
      </c>
    </row>
    <row r="37" spans="1:8" ht="93.75" customHeight="1">
      <c r="A37" s="131" t="s">
        <v>53</v>
      </c>
      <c r="B37" s="132" t="str">
        <f>[4]Amandine!$C$6</f>
        <v>Rôti de bœuf et sa réduction de vin</v>
      </c>
      <c r="C37" s="133" t="str">
        <f>[4]Amandine!$C$12</f>
        <v>Pavé de saumon à l'oseille</v>
      </c>
      <c r="D37" s="132" t="str">
        <f>[4]Amandine!$C$18</f>
        <v>Araignée de porc sauce barbecue</v>
      </c>
      <c r="E37" s="132" t="str">
        <f>[4]Amandine!$C$24</f>
        <v>Brochette de magret de canard</v>
      </c>
      <c r="F37" s="132" t="str">
        <f>[4]Amandine!$C$30</f>
        <v>Cuisses de cailles confites</v>
      </c>
      <c r="G37" s="132" t="str">
        <f>[4]Amandine!$C$36</f>
        <v>Crépinette de veau maison</v>
      </c>
      <c r="H37" s="132" t="str">
        <f>[4]Amandine!$C$42</f>
        <v>Sauté de daim</v>
      </c>
    </row>
    <row r="38" spans="1:8" ht="93.75" customHeight="1">
      <c r="A38" s="131" t="s">
        <v>54</v>
      </c>
      <c r="B38" s="132" t="str">
        <f>[4]Amandine!$C$7</f>
        <v>Flan d'épinards et tomate provençale</v>
      </c>
      <c r="C38" s="132" t="str">
        <f>[4]Amandine!$C$13</f>
        <v>Riz pilaf</v>
      </c>
      <c r="D38" s="132" t="str">
        <f>[4]Amandine!$C$19</f>
        <v>Pommes de terre grenailles</v>
      </c>
      <c r="E38" s="132" t="str">
        <f>[4]Amandine!$C$25</f>
        <v>Tagliatelle aux petits légumes</v>
      </c>
      <c r="F38" s="132" t="str">
        <f>[4]Amandine!$C$31</f>
        <v>Risotto crémeux</v>
      </c>
      <c r="G38" s="132" t="str">
        <f>[4]Amandine!$C$37</f>
        <v>Poêlée de légumes verts</v>
      </c>
      <c r="H38" s="132" t="str">
        <f>[4]Amandine!$C$43</f>
        <v>Polenta crémeuse / fagot de haricots verts</v>
      </c>
    </row>
    <row r="39" spans="1:8" ht="93.75" customHeight="1">
      <c r="A39" s="131" t="s">
        <v>55</v>
      </c>
      <c r="B39" s="132" t="str">
        <f>[4]Amandine!$C$8</f>
        <v>Millefeuille</v>
      </c>
      <c r="C39" s="132" t="str">
        <f>[4]Amandine!$C$14</f>
        <v>Trio de mignardises</v>
      </c>
      <c r="D39" s="132" t="str">
        <f>[4]Amandine!$C$20</f>
        <v>Brioche façon pain perdu</v>
      </c>
      <c r="E39" s="132" t="str">
        <f>[4]Amandine!$C$26</f>
        <v>Ananas rôti aux épices</v>
      </c>
      <c r="F39" s="132" t="str">
        <f>[4]Amandine!$C$32</f>
        <v>Gâteau de riz à l'orange</v>
      </c>
      <c r="G39" s="132" t="str">
        <f>[4]Amandine!$C$38</f>
        <v>Moelleux chocolat</v>
      </c>
      <c r="H39" s="132" t="str">
        <f>[4]Amandine!$C$44</f>
        <v>Tarte tatin</v>
      </c>
    </row>
    <row r="41" spans="1:8" ht="42" customHeight="1">
      <c r="A41" s="131" t="s">
        <v>56</v>
      </c>
      <c r="B41" s="130"/>
      <c r="C41" s="130"/>
      <c r="D41" s="130"/>
      <c r="E41" s="130"/>
      <c r="F41" s="130"/>
      <c r="G41" s="130"/>
      <c r="H41" s="130"/>
    </row>
  </sheetData>
  <mergeCells count="2">
    <mergeCell ref="D1:F1"/>
    <mergeCell ref="D29:F29"/>
  </mergeCells>
  <pageMargins left="0.25" right="0.25" top="0.75" bottom="0.75" header="0.3" footer="0.3"/>
  <pageSetup paperSize="9" scale="54" fitToWidth="0" fitToHeight="0" orientation="landscape" verticalDpi="0" r:id="rId1"/>
  <headerFooter>
    <oddHeader>&amp;L&amp;G</oddHeader>
    <oddFooter>&amp;C&amp;"Bright Larch PERSONAL USE ONLY,Gras"&amp;72&amp;KA40000Bon Appétit&amp;R&amp;G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Julien Chopart</cp:lastModifiedBy>
  <cp:revision/>
  <dcterms:created xsi:type="dcterms:W3CDTF">1996-10-21T11:03:58Z</dcterms:created>
  <dcterms:modified xsi:type="dcterms:W3CDTF">2024-08-14T15:22:42Z</dcterms:modified>
  <cp:category/>
  <cp:contentStatus/>
</cp:coreProperties>
</file>